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505" windowHeight="7455" activeTab="0"/>
  </bookViews>
  <sheets>
    <sheet name="kosm.rem." sheetId="1" r:id="rId1"/>
  </sheets>
  <definedNames/>
  <calcPr fullCalcOnLoad="1"/>
</workbook>
</file>

<file path=xl/sharedStrings.xml><?xml version="1.0" encoding="utf-8"?>
<sst xmlns="http://schemas.openxmlformats.org/spreadsheetml/2006/main" count="159" uniqueCount="114">
  <si>
    <t>Nr.p.k.</t>
  </si>
  <si>
    <t>Mēr-</t>
  </si>
  <si>
    <t>Dau-</t>
  </si>
  <si>
    <t>Vienības izmaksas</t>
  </si>
  <si>
    <t>vienība</t>
  </si>
  <si>
    <t>dzums</t>
  </si>
  <si>
    <t>laika norma (c/st)</t>
  </si>
  <si>
    <t>Darba   nosaukums</t>
  </si>
  <si>
    <t>m2</t>
  </si>
  <si>
    <t>kg</t>
  </si>
  <si>
    <t>l</t>
  </si>
  <si>
    <t>Kopā:</t>
  </si>
  <si>
    <t>Tāmes izmaksas:  EUR</t>
  </si>
  <si>
    <t>darba alga (EUR)</t>
  </si>
  <si>
    <t>materiāli (EUR)</t>
  </si>
  <si>
    <t>mahānismi  (EUR)</t>
  </si>
  <si>
    <t>KOPĀ  (EUR)</t>
  </si>
  <si>
    <t>Materiāli  (EUR)</t>
  </si>
  <si>
    <t>mehānismi  (EUR)</t>
  </si>
  <si>
    <t>SUMMA  (EUR)</t>
  </si>
  <si>
    <t>KOPĀ  uz VISU  APJOMU   (EUR)</t>
  </si>
  <si>
    <t>Griestu slīpēšana</t>
  </si>
  <si>
    <t>Darba devēja sociālais nodoklis 23,59%</t>
  </si>
  <si>
    <t>Kopā bez PVN</t>
  </si>
  <si>
    <t>PVN 21%</t>
  </si>
  <si>
    <t>Kopā ar PVN</t>
  </si>
  <si>
    <t>IEPIRKUMA LĪGUMA                    Nr. .........   Pielikums Nr.1</t>
  </si>
  <si>
    <t>Peļņa   %</t>
  </si>
  <si>
    <t>Transoprta izdevumi   %</t>
  </si>
  <si>
    <t>darba samaksas likme (Eur/st)</t>
  </si>
  <si>
    <t>darbietilpība      ( c/st)</t>
  </si>
  <si>
    <t>Krāsa metālam Hammerite vai ekvivalents</t>
  </si>
  <si>
    <t>Elektrības sadales skapju krāsošana</t>
  </si>
  <si>
    <t>gb</t>
  </si>
  <si>
    <t>Griestu krāsošana ar ūdensemulsijas krāsu 2x</t>
  </si>
  <si>
    <t>Grunts Tiefengrund vai ekvivalents</t>
  </si>
  <si>
    <t>Emulsijas krāsa</t>
  </si>
  <si>
    <t>Krāsa grīdai uralkīda emalja</t>
  </si>
  <si>
    <t>Lateksa krāsa Sadolin Bindo 7 vai ekvivalents</t>
  </si>
  <si>
    <t>Krāsa griestiem Sadolin Innetak 12 vai ekvivalents</t>
  </si>
  <si>
    <t>Tāmi sastādīja :</t>
  </si>
  <si>
    <t>Kāpnu telpu kosmētiskais remonts</t>
  </si>
  <si>
    <t>Objekta adrese : „Valdlauči-5” Valdlaučos,  Ķekavas pagasts, Ķekavas novads</t>
  </si>
  <si>
    <t>Griestu sagatavošana, vecās krāsas noņemšana</t>
  </si>
  <si>
    <t>1.1.</t>
  </si>
  <si>
    <t>1.2.</t>
  </si>
  <si>
    <t xml:space="preserve">Griestu gruntēšana </t>
  </si>
  <si>
    <t>Griestu izlīdzināšana un špaktelēšana</t>
  </si>
  <si>
    <t>1.3.</t>
  </si>
  <si>
    <t>Špaktele Baumit vai ekvivalents</t>
  </si>
  <si>
    <t>Komunikāciju kabeļu iestrāde sienā(pēc iespējas)</t>
  </si>
  <si>
    <t xml:space="preserve">Smilšpapīrs </t>
  </si>
  <si>
    <t>1.4.</t>
  </si>
  <si>
    <t>1.5.</t>
  </si>
  <si>
    <t>Grunts Sadolin Bindo vai ekvivalents</t>
  </si>
  <si>
    <t>Griestu gruntēšana pirms krāsošanas</t>
  </si>
  <si>
    <r>
      <t>1. Griesti</t>
    </r>
    <r>
      <rPr>
        <sz val="12"/>
        <rFont val="Arial Narrow"/>
        <family val="2"/>
      </rPr>
      <t xml:space="preserve"> (ieskaitot sienu augšdaļu)</t>
    </r>
  </si>
  <si>
    <r>
      <t xml:space="preserve">2. Sienas </t>
    </r>
    <r>
      <rPr>
        <sz val="11"/>
        <rFont val="Arial Narrow"/>
        <family val="2"/>
      </rPr>
      <t>(160 cm augstumā)</t>
    </r>
  </si>
  <si>
    <t>Tāme  sastādīta  2016.gada ....jūnijā.</t>
  </si>
  <si>
    <t>Sienu sagatavošana, vecās krāsas noņemšana</t>
  </si>
  <si>
    <t>Sienu krāsošana 160 cm augstumā ar tonētu nodilumizturīgu krāsu 2x</t>
  </si>
  <si>
    <t xml:space="preserve">Sienu gruntēšana </t>
  </si>
  <si>
    <t xml:space="preserve">Sienu špaktelēšana </t>
  </si>
  <si>
    <t>1.6.</t>
  </si>
  <si>
    <t>2.1.</t>
  </si>
  <si>
    <t>2.2.</t>
  </si>
  <si>
    <t>2.3.</t>
  </si>
  <si>
    <t>2.4.</t>
  </si>
  <si>
    <t>2.5.</t>
  </si>
  <si>
    <t>2.6.</t>
  </si>
  <si>
    <t>Komunikāciju kabeļu iestrāde PVC paneļos(pēc iespējas)</t>
  </si>
  <si>
    <t>kpl.</t>
  </si>
  <si>
    <t>2.7.</t>
  </si>
  <si>
    <t>2.8.</t>
  </si>
  <si>
    <t xml:space="preserve">Būvuzņēmējam jāievērtē Darbu apjomu tabulā minēto darbu veikšanai nepieciešamie papildus darbi,  </t>
  </si>
  <si>
    <t>kas nav minēti šajā sarakstā, bet bez kuriem nebūtu iespējama būvdarbu tehnoloģiski pareiza un spēkā esošajiem normatīviem atbilstoša veikšana pilnā apjomā</t>
  </si>
  <si>
    <t>Papildus izmaksas par papilddarbiem, kas nepieciešami būvniecības procesa nodrošināšanai, netiek atzītas.</t>
  </si>
  <si>
    <t>Šīs izmaksas jāiekļauj piedāvājumā.</t>
  </si>
  <si>
    <t>3.1.</t>
  </si>
  <si>
    <t>Grīdas un pakāpienu tīrīšana un remonts</t>
  </si>
  <si>
    <t>Īpaši izturīga špaktele</t>
  </si>
  <si>
    <t>Grīdas un pakāpienugruntēšana</t>
  </si>
  <si>
    <t xml:space="preserve">Grīdas un pakāpienu  krāsošana ( 2x) ar mazgajamo un nodilumizturīgo emulsijas krāsu, tai skaita krasotas grīdlīstes izveide, h=15cm </t>
  </si>
  <si>
    <t>3.2.</t>
  </si>
  <si>
    <t>3.3.</t>
  </si>
  <si>
    <t xml:space="preserve">                               -  ārdurvju un iekšdurvju remontu un krāsošanu, </t>
  </si>
  <si>
    <t xml:space="preserve">                               -  kāpņu margu koka uzliku remontu un lakošanu;</t>
  </si>
  <si>
    <t>Pasūtītājs paralēli kāpņu telpu kosmētiskajam remontam ar saviem spēkiem veic  :</t>
  </si>
  <si>
    <t xml:space="preserve">                               -  kanalizācijas stāvvadu šahtu paneļu montāžu;</t>
  </si>
  <si>
    <t xml:space="preserve">                               -  veco apkures radiatoru demontāžu un jaunu radiatoru montāžu.</t>
  </si>
  <si>
    <t>Piezīmes.</t>
  </si>
  <si>
    <t>Logu rāmju špaktelēšana un slīpēšana</t>
  </si>
  <si>
    <t>Vecās krāsas noņemšana un logu rāmju gruntēšana</t>
  </si>
  <si>
    <t>Logu rāmju krāsošana ar alkīda krāsu 2 reizes</t>
  </si>
  <si>
    <t>Alkīda krāsa balta</t>
  </si>
  <si>
    <t>4.Grīda un pakāpieni</t>
  </si>
  <si>
    <t>4.1.</t>
  </si>
  <si>
    <t>4.2.</t>
  </si>
  <si>
    <t>4.3.</t>
  </si>
  <si>
    <t xml:space="preserve">5.Dažādi </t>
  </si>
  <si>
    <t>5.1.</t>
  </si>
  <si>
    <t>5.2.</t>
  </si>
  <si>
    <t>5.3.</t>
  </si>
  <si>
    <t xml:space="preserve">Pasūtītājs  :                           SIA " Ķekavas nami" </t>
  </si>
  <si>
    <t>Izpildītājs  :</t>
  </si>
  <si>
    <t xml:space="preserve">                               -  jaunu pastkastīšu bloku uzstādīšanu.</t>
  </si>
  <si>
    <t>m</t>
  </si>
  <si>
    <t>3.Logu remonts kāpņu telpās (1.2 x 1.5m)</t>
  </si>
  <si>
    <t>Margu nesošo konstrukciju krāsošana x2</t>
  </si>
  <si>
    <t>Radiatoru pievadcauruļu krāsošana (1m)</t>
  </si>
  <si>
    <r>
      <t>Kanalizācijas stāvvadu šahtu paneļu demontāža (0.7m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>/gb)</t>
    </r>
  </si>
  <si>
    <t>Tāmes veidne iepirkumam "80 - dzīvokļu mājas „Valdlauči-5”, Valdlaučos, Ķekavas novadā kāpņu telpu kosmētiskais remonts"                         ID Nr. ĶN-2016/2
 .</t>
  </si>
  <si>
    <t>5.4.</t>
  </si>
  <si>
    <t xml:space="preserve">Citu metāla konstrukciju slīpēšana un krāsošana (mazās sadales kastes piektajos stāvos, kāpnes uz bēniņiem, atkritumu lūku vāki,) 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</si>
</sst>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Ls&quot;\ #,##0;\-&quot;Ls&quot;\ #,##0"/>
    <numFmt numFmtId="185" formatCode="&quot;Ls&quot;\ #,##0;[Red]\-&quot;Ls&quot;\ #,##0"/>
    <numFmt numFmtId="186" formatCode="&quot;Ls&quot;\ #,##0.00;\-&quot;Ls&quot;\ #,##0.00"/>
    <numFmt numFmtId="187" formatCode="&quot;Ls&quot;\ #,##0.00;[Red]\-&quot;Ls&quot;\ #,##0.00"/>
    <numFmt numFmtId="188" formatCode="_-&quot;Ls&quot;\ * #,##0_-;\-&quot;Ls&quot;\ * #,##0_-;_-&quot;Ls&quot;\ * &quot;-&quot;_-;_-@_-"/>
    <numFmt numFmtId="189" formatCode="_-&quot;Ls&quot;\ * #,##0.00_-;\-&quot;Ls&quot;\ * #,##0.00_-;_-&quot;Ls&quot;\ 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-* #,##0.00\ _-;\-* #,##0.00\ _-;_-* &quot;-&quot;??\ _-;_-@_-"/>
    <numFmt numFmtId="205" formatCode="0.00;[Red]0.00"/>
    <numFmt numFmtId="206" formatCode="_-* #,##0.00\ _-;\-* #,##0.00\ _-;_-* \-??\ _-;_-@_-"/>
    <numFmt numFmtId="207" formatCode="_-* #,##0.00_-;\-* #,##0.00_-;_-* \-??_-;_-@_-"/>
    <numFmt numFmtId="208" formatCode="#,##0.0"/>
    <numFmt numFmtId="209" formatCode="\ #,##0.00\ ;\-#,##0.00\ ;&quot; -&quot;#\ ;@\ "/>
    <numFmt numFmtId="210" formatCode="_-* #,##0.00\ _L_s_-;\-* #,##0.00\ _L_s_-;_-* &quot;-&quot;??\ _L_s_-;_-@_-"/>
    <numFmt numFmtId="211" formatCode="#,##0.00_ ;\-#,##0.00\ "/>
    <numFmt numFmtId="212" formatCode="#,##0.00;#,##0.000;"/>
  </numFmts>
  <fonts count="61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0"/>
      <name val="MS Sans Serif"/>
      <family val="2"/>
    </font>
    <font>
      <sz val="8"/>
      <name val="Arial Cyr"/>
      <family val="0"/>
    </font>
    <font>
      <b/>
      <sz val="12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b/>
      <u val="single"/>
      <sz val="11"/>
      <name val="Arial Narrow"/>
      <family val="2"/>
    </font>
    <font>
      <sz val="12"/>
      <name val="Arial Cyr"/>
      <family val="0"/>
    </font>
    <font>
      <sz val="16"/>
      <name val="Arial Narrow"/>
      <family val="2"/>
    </font>
    <font>
      <vertAlign val="superscript"/>
      <sz val="11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y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y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>
      <alignment/>
      <protection/>
    </xf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0" fillId="0" borderId="0" xfId="0" applyFont="1" applyAlignment="1">
      <alignment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2" fontId="18" fillId="0" borderId="16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6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right"/>
    </xf>
    <xf numFmtId="2" fontId="18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/>
    </xf>
    <xf numFmtId="2" fontId="18" fillId="0" borderId="16" xfId="0" applyNumberFormat="1" applyFont="1" applyFill="1" applyBorder="1" applyAlignment="1">
      <alignment/>
    </xf>
    <xf numFmtId="0" fontId="18" fillId="0" borderId="16" xfId="0" applyFont="1" applyFill="1" applyBorder="1" applyAlignment="1">
      <alignment wrapText="1"/>
    </xf>
    <xf numFmtId="0" fontId="18" fillId="0" borderId="16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textRotation="90" wrapText="1"/>
    </xf>
    <xf numFmtId="0" fontId="11" fillId="0" borderId="1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top"/>
    </xf>
    <xf numFmtId="0" fontId="19" fillId="0" borderId="16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left"/>
    </xf>
    <xf numFmtId="0" fontId="21" fillId="0" borderId="0" xfId="0" applyFont="1" applyFill="1" applyAlignment="1">
      <alignment horizontal="right"/>
    </xf>
    <xf numFmtId="0" fontId="9" fillId="33" borderId="10" xfId="0" applyFont="1" applyFill="1" applyBorder="1" applyAlignment="1">
      <alignment horizontal="center" vertical="center" textRotation="90" wrapText="1"/>
    </xf>
    <xf numFmtId="0" fontId="9" fillId="33" borderId="14" xfId="0" applyFont="1" applyFill="1" applyBorder="1" applyAlignment="1">
      <alignment horizontal="center" textRotation="90" wrapText="1"/>
    </xf>
    <xf numFmtId="0" fontId="9" fillId="33" borderId="14" xfId="0" applyFont="1" applyFill="1" applyBorder="1" applyAlignment="1">
      <alignment horizontal="center" vertical="center" textRotation="90" wrapText="1"/>
    </xf>
    <xf numFmtId="0" fontId="9" fillId="33" borderId="11" xfId="0" applyFont="1" applyFill="1" applyBorder="1" applyAlignment="1">
      <alignment horizontal="center" vertical="center" textRotation="90" wrapText="1"/>
    </xf>
    <xf numFmtId="0" fontId="9" fillId="33" borderId="15" xfId="0" applyFont="1" applyFill="1" applyBorder="1" applyAlignment="1">
      <alignment horizontal="center" textRotation="90" wrapText="1"/>
    </xf>
    <xf numFmtId="0" fontId="11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8" fillId="0" borderId="16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8" fillId="0" borderId="16" xfId="0" applyFont="1" applyBorder="1" applyAlignment="1">
      <alignment wrapText="1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2" xfId="60"/>
    <cellStyle name="Normal 2" xfId="61"/>
    <cellStyle name="Normal 2 2 2" xfId="62"/>
    <cellStyle name="Normal 2 4" xfId="63"/>
    <cellStyle name="Normal 4" xfId="64"/>
    <cellStyle name="Normal 5" xfId="65"/>
    <cellStyle name="Note" xfId="66"/>
    <cellStyle name="Output" xfId="67"/>
    <cellStyle name="Parastais 2" xfId="68"/>
    <cellStyle name="Parastais_adztame2" xfId="69"/>
    <cellStyle name="Percent" xfId="70"/>
    <cellStyle name="Style 1" xfId="71"/>
    <cellStyle name="Title" xfId="72"/>
    <cellStyle name="Total" xfId="73"/>
    <cellStyle name="Warning Text" xfId="74"/>
    <cellStyle name="Стиль 1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828675</xdr:colOff>
      <xdr:row>24</xdr:row>
      <xdr:rowOff>0</xdr:rowOff>
    </xdr:from>
    <xdr:ext cx="76200" cy="171450"/>
    <xdr:sp>
      <xdr:nvSpPr>
        <xdr:cNvPr id="1" name="Text Box 22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" name="Text Box 23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3" name="Text Box 2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4" name="Text Box 2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5" name="Text Box 2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6" name="Text Box 2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7" name="Text Box 2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8" name="Text Box 2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9" name="Text Box 1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10" name="Text Box 1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11" name="Text Box 1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12" name="Text Box 1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13" name="Text Box 1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14" name="Text Box 1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15" name="Text Box 20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16" name="Text Box 21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17" name="Text Box 1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18" name="Text Box 1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19" name="Text Box 1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0" name="Text Box 1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1" name="Text Box 1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2" name="Text Box 1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3" name="Text Box 20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4" name="Text Box 21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5" name="Text Box 22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6" name="Text Box 23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7" name="Text Box 2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8" name="Text Box 2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9" name="Text Box 2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30" name="Text Box 2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31" name="Text Box 2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32" name="Text Box 2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33" name="Text Box 1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34" name="Text Box 1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35" name="Text Box 1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36" name="Text Box 1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37" name="Text Box 1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38" name="Text Box 1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39" name="Text Box 20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40" name="Text Box 21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41" name="Text Box 1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42" name="Text Box 1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43" name="Text Box 1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44" name="Text Box 1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45" name="Text Box 1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46" name="Text Box 1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47" name="Text Box 20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48" name="Text Box 21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49" name="Text Box 22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50" name="Text Box 23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51" name="Text Box 2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52" name="Text Box 2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53" name="Text Box 2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54" name="Text Box 2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55" name="Text Box 2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56" name="Text Box 2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57" name="Text Box 1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58" name="Text Box 1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59" name="Text Box 1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60" name="Text Box 1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61" name="Text Box 1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62" name="Text Box 1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63" name="Text Box 20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64" name="Text Box 21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65" name="Text Box 1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66" name="Text Box 1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67" name="Text Box 1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68" name="Text Box 1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69" name="Text Box 1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70" name="Text Box 1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71" name="Text Box 20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72" name="Text Box 21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73" name="Text Box 22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74" name="Text Box 23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75" name="Text Box 2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76" name="Text Box 2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77" name="Text Box 2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78" name="Text Box 2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79" name="Text Box 2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80" name="Text Box 2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81" name="Text Box 1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82" name="Text Box 1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83" name="Text Box 1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84" name="Text Box 1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85" name="Text Box 1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86" name="Text Box 1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87" name="Text Box 20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88" name="Text Box 21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89" name="Text Box 1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90" name="Text Box 1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91" name="Text Box 1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92" name="Text Box 1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93" name="Text Box 1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94" name="Text Box 1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95" name="Text Box 20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96" name="Text Box 21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97" name="Text Box 22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98" name="Text Box 23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99" name="Text Box 2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00" name="Text Box 2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01" name="Text Box 2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02" name="Text Box 2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03" name="Text Box 2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04" name="Text Box 2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05" name="Text Box 1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06" name="Text Box 1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07" name="Text Box 1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08" name="Text Box 1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09" name="Text Box 1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10" name="Text Box 1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11" name="Text Box 20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12" name="Text Box 21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13" name="Text Box 1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14" name="Text Box 1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15" name="Text Box 1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16" name="Text Box 1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17" name="Text Box 1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18" name="Text Box 1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19" name="Text Box 20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20" name="Text Box 21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21" name="Text Box 22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22" name="Text Box 23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23" name="Text Box 2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24" name="Text Box 2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25" name="Text Box 2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26" name="Text Box 2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27" name="Text Box 2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28" name="Text Box 2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29" name="Text Box 1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30" name="Text Box 1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31" name="Text Box 1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32" name="Text Box 1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33" name="Text Box 1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34" name="Text Box 1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35" name="Text Box 20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36" name="Text Box 21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37" name="Text Box 1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38" name="Text Box 1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39" name="Text Box 1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40" name="Text Box 1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41" name="Text Box 1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42" name="Text Box 1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43" name="Text Box 20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44" name="Text Box 21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45" name="Text Box 22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46" name="Text Box 23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47" name="Text Box 2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48" name="Text Box 2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49" name="Text Box 2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50" name="Text Box 2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51" name="Text Box 2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52" name="Text Box 2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53" name="Text Box 1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54" name="Text Box 1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55" name="Text Box 1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56" name="Text Box 1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57" name="Text Box 1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58" name="Text Box 1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59" name="Text Box 20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60" name="Text Box 21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61" name="Text Box 1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62" name="Text Box 1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63" name="Text Box 1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64" name="Text Box 1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65" name="Text Box 1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66" name="Text Box 1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67" name="Text Box 20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168" name="Text Box 21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69" name="Text Box 22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70" name="Text Box 23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71" name="Text Box 24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72" name="Text Box 25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73" name="Text Box 26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74" name="Text Box 27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75" name="Text Box 28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76" name="Text Box 29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77" name="Text Box 14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78" name="Text Box 15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79" name="Text Box 16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80" name="Text Box 17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81" name="Text Box 18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82" name="Text Box 19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83" name="Text Box 20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84" name="Text Box 21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85" name="Text Box 14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86" name="Text Box 15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87" name="Text Box 16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88" name="Text Box 17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89" name="Text Box 18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90" name="Text Box 19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91" name="Text Box 20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80975"/>
    <xdr:sp>
      <xdr:nvSpPr>
        <xdr:cNvPr id="192" name="Text Box 21"/>
        <xdr:cNvSpPr txBox="1">
          <a:spLocks noChangeArrowheads="1"/>
        </xdr:cNvSpPr>
      </xdr:nvSpPr>
      <xdr:spPr>
        <a:xfrm>
          <a:off x="1162050" y="6457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193" name="Text Box 22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194" name="Text Box 23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195" name="Text Box 2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196" name="Text Box 2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197" name="Text Box 2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198" name="Text Box 2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199" name="Text Box 2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00" name="Text Box 2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01" name="Text Box 1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02" name="Text Box 1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03" name="Text Box 1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04" name="Text Box 1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05" name="Text Box 1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06" name="Text Box 1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07" name="Text Box 20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08" name="Text Box 21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09" name="Text Box 1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10" name="Text Box 1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11" name="Text Box 1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12" name="Text Box 1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13" name="Text Box 1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14" name="Text Box 1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15" name="Text Box 20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16" name="Text Box 21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17" name="Text Box 22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18" name="Text Box 23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19" name="Text Box 2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20" name="Text Box 2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21" name="Text Box 2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22" name="Text Box 2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23" name="Text Box 2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24" name="Text Box 2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25" name="Text Box 1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26" name="Text Box 1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27" name="Text Box 1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28" name="Text Box 1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29" name="Text Box 1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30" name="Text Box 1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31" name="Text Box 20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32" name="Text Box 21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33" name="Text Box 1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34" name="Text Box 1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35" name="Text Box 1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36" name="Text Box 1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37" name="Text Box 1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38" name="Text Box 1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39" name="Text Box 20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40" name="Text Box 21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41" name="Text Box 22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42" name="Text Box 23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43" name="Text Box 2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44" name="Text Box 2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45" name="Text Box 2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46" name="Text Box 2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47" name="Text Box 2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48" name="Text Box 2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49" name="Text Box 1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50" name="Text Box 1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51" name="Text Box 1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52" name="Text Box 1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53" name="Text Box 1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54" name="Text Box 1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55" name="Text Box 20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56" name="Text Box 21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57" name="Text Box 1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58" name="Text Box 1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59" name="Text Box 1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60" name="Text Box 1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61" name="Text Box 1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62" name="Text Box 1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63" name="Text Box 20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64" name="Text Box 21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65" name="Text Box 22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66" name="Text Box 23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67" name="Text Box 2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68" name="Text Box 2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69" name="Text Box 2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70" name="Text Box 2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71" name="Text Box 2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72" name="Text Box 2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73" name="Text Box 1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74" name="Text Box 1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75" name="Text Box 1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76" name="Text Box 1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77" name="Text Box 1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78" name="Text Box 1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79" name="Text Box 20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80" name="Text Box 21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81" name="Text Box 14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82" name="Text Box 15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83" name="Text Box 16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84" name="Text Box 17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85" name="Text Box 18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86" name="Text Box 19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87" name="Text Box 20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71450"/>
    <xdr:sp>
      <xdr:nvSpPr>
        <xdr:cNvPr id="288" name="Text Box 21"/>
        <xdr:cNvSpPr txBox="1">
          <a:spLocks noChangeArrowheads="1"/>
        </xdr:cNvSpPr>
      </xdr:nvSpPr>
      <xdr:spPr>
        <a:xfrm>
          <a:off x="1162050" y="64579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289" name="Text Box 22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290" name="Text Box 23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291" name="Text Box 2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292" name="Text Box 2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293" name="Text Box 2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294" name="Text Box 2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295" name="Text Box 2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296" name="Text Box 2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297" name="Text Box 1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298" name="Text Box 1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299" name="Text Box 1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00" name="Text Box 1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01" name="Text Box 1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02" name="Text Box 1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03" name="Text Box 20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04" name="Text Box 21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05" name="Text Box 1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06" name="Text Box 1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07" name="Text Box 1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08" name="Text Box 1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09" name="Text Box 1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10" name="Text Box 1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11" name="Text Box 20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12" name="Text Box 21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13" name="Text Box 22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14" name="Text Box 23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15" name="Text Box 2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16" name="Text Box 2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17" name="Text Box 2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18" name="Text Box 2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19" name="Text Box 2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20" name="Text Box 2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21" name="Text Box 1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22" name="Text Box 1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23" name="Text Box 1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24" name="Text Box 1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25" name="Text Box 1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26" name="Text Box 1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27" name="Text Box 20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28" name="Text Box 21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29" name="Text Box 1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30" name="Text Box 1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31" name="Text Box 1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32" name="Text Box 1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33" name="Text Box 1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34" name="Text Box 1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35" name="Text Box 20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36" name="Text Box 21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37" name="Text Box 22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38" name="Text Box 23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39" name="Text Box 2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40" name="Text Box 2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41" name="Text Box 2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42" name="Text Box 2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43" name="Text Box 2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44" name="Text Box 2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45" name="Text Box 1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46" name="Text Box 1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47" name="Text Box 1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48" name="Text Box 1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49" name="Text Box 1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50" name="Text Box 1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51" name="Text Box 20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52" name="Text Box 21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53" name="Text Box 1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54" name="Text Box 1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55" name="Text Box 1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56" name="Text Box 1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57" name="Text Box 1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58" name="Text Box 1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59" name="Text Box 20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60" name="Text Box 21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61" name="Text Box 22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62" name="Text Box 23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63" name="Text Box 2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64" name="Text Box 2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65" name="Text Box 2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66" name="Text Box 2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67" name="Text Box 2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68" name="Text Box 2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69" name="Text Box 1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70" name="Text Box 1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71" name="Text Box 1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72" name="Text Box 1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73" name="Text Box 1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74" name="Text Box 1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75" name="Text Box 20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76" name="Text Box 21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77" name="Text Box 14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78" name="Text Box 15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79" name="Text Box 16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80" name="Text Box 17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81" name="Text Box 18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82" name="Text Box 19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24</xdr:row>
      <xdr:rowOff>0</xdr:rowOff>
    </xdr:from>
    <xdr:ext cx="76200" cy="161925"/>
    <xdr:sp>
      <xdr:nvSpPr>
        <xdr:cNvPr id="383" name="Text Box 20"/>
        <xdr:cNvSpPr txBox="1">
          <a:spLocks noChangeArrowheads="1"/>
        </xdr:cNvSpPr>
      </xdr:nvSpPr>
      <xdr:spPr>
        <a:xfrm>
          <a:off x="1162050" y="6457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384" name="Text Box 22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385" name="Text Box 23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386" name="Text Box 2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387" name="Text Box 2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388" name="Text Box 2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389" name="Text Box 2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390" name="Text Box 2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391" name="Text Box 2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392" name="Text Box 1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393" name="Text Box 1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394" name="Text Box 1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395" name="Text Box 1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396" name="Text Box 1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397" name="Text Box 1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398" name="Text Box 20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399" name="Text Box 21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00" name="Text Box 1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01" name="Text Box 1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02" name="Text Box 1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03" name="Text Box 1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04" name="Text Box 1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05" name="Text Box 1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06" name="Text Box 20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07" name="Text Box 21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08" name="Text Box 22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09" name="Text Box 23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10" name="Text Box 2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11" name="Text Box 2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12" name="Text Box 2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13" name="Text Box 2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14" name="Text Box 2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15" name="Text Box 2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16" name="Text Box 1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17" name="Text Box 1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18" name="Text Box 1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19" name="Text Box 1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20" name="Text Box 1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21" name="Text Box 1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22" name="Text Box 20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23" name="Text Box 21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24" name="Text Box 1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25" name="Text Box 1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26" name="Text Box 1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27" name="Text Box 1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28" name="Text Box 1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29" name="Text Box 1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30" name="Text Box 20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31" name="Text Box 21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32" name="Text Box 22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33" name="Text Box 23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34" name="Text Box 2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35" name="Text Box 2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36" name="Text Box 2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37" name="Text Box 2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38" name="Text Box 2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39" name="Text Box 2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40" name="Text Box 1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41" name="Text Box 1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42" name="Text Box 1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43" name="Text Box 1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44" name="Text Box 1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45" name="Text Box 1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46" name="Text Box 20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47" name="Text Box 21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48" name="Text Box 1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49" name="Text Box 1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50" name="Text Box 1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51" name="Text Box 1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52" name="Text Box 1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53" name="Text Box 1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54" name="Text Box 20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55" name="Text Box 21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56" name="Text Box 22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57" name="Text Box 23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58" name="Text Box 2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59" name="Text Box 2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60" name="Text Box 2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61" name="Text Box 2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62" name="Text Box 2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63" name="Text Box 2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64" name="Text Box 1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65" name="Text Box 1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66" name="Text Box 1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67" name="Text Box 1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68" name="Text Box 1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69" name="Text Box 1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70" name="Text Box 20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71" name="Text Box 21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72" name="Text Box 1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73" name="Text Box 1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74" name="Text Box 1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75" name="Text Box 1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76" name="Text Box 1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77" name="Text Box 1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78" name="Text Box 20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479" name="Text Box 21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480" name="Text Box 22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481" name="Text Box 23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482" name="Text Box 2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483" name="Text Box 2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484" name="Text Box 2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485" name="Text Box 2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486" name="Text Box 2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487" name="Text Box 2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488" name="Text Box 1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489" name="Text Box 1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490" name="Text Box 1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491" name="Text Box 1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492" name="Text Box 1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493" name="Text Box 1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494" name="Text Box 20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495" name="Text Box 21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496" name="Text Box 1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497" name="Text Box 1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498" name="Text Box 1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499" name="Text Box 1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00" name="Text Box 1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01" name="Text Box 1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02" name="Text Box 20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03" name="Text Box 21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04" name="Text Box 22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05" name="Text Box 23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06" name="Text Box 2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07" name="Text Box 2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08" name="Text Box 2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09" name="Text Box 2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10" name="Text Box 2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11" name="Text Box 2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12" name="Text Box 1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13" name="Text Box 1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14" name="Text Box 1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15" name="Text Box 1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16" name="Text Box 1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17" name="Text Box 1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18" name="Text Box 20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19" name="Text Box 21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20" name="Text Box 1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21" name="Text Box 1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22" name="Text Box 1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23" name="Text Box 1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24" name="Text Box 1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25" name="Text Box 1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26" name="Text Box 20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27" name="Text Box 21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28" name="Text Box 22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29" name="Text Box 23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30" name="Text Box 2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31" name="Text Box 2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32" name="Text Box 2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33" name="Text Box 2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34" name="Text Box 2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35" name="Text Box 2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36" name="Text Box 1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37" name="Text Box 1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38" name="Text Box 1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39" name="Text Box 1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40" name="Text Box 1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41" name="Text Box 1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42" name="Text Box 20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43" name="Text Box 21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44" name="Text Box 1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45" name="Text Box 1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46" name="Text Box 1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47" name="Text Box 1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48" name="Text Box 1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49" name="Text Box 1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50" name="Text Box 20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551" name="Text Box 21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52" name="Text Box 22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53" name="Text Box 23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54" name="Text Box 24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55" name="Text Box 25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56" name="Text Box 26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57" name="Text Box 27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58" name="Text Box 28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59" name="Text Box 29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60" name="Text Box 14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61" name="Text Box 15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62" name="Text Box 16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63" name="Text Box 17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64" name="Text Box 18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65" name="Text Box 19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66" name="Text Box 20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67" name="Text Box 21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68" name="Text Box 14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69" name="Text Box 15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70" name="Text Box 16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71" name="Text Box 17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72" name="Text Box 18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73" name="Text Box 19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74" name="Text Box 20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61950"/>
    <xdr:sp>
      <xdr:nvSpPr>
        <xdr:cNvPr id="575" name="Text Box 21"/>
        <xdr:cNvSpPr txBox="1">
          <a:spLocks noChangeArrowheads="1"/>
        </xdr:cNvSpPr>
      </xdr:nvSpPr>
      <xdr:spPr>
        <a:xfrm>
          <a:off x="1162050" y="33528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76" name="Text Box 22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77" name="Text Box 23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78" name="Text Box 2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79" name="Text Box 2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80" name="Text Box 2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81" name="Text Box 2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82" name="Text Box 2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83" name="Text Box 2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84" name="Text Box 1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85" name="Text Box 1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86" name="Text Box 1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87" name="Text Box 1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88" name="Text Box 1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89" name="Text Box 1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90" name="Text Box 20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91" name="Text Box 21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92" name="Text Box 1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93" name="Text Box 1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94" name="Text Box 1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95" name="Text Box 1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96" name="Text Box 1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97" name="Text Box 1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98" name="Text Box 20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599" name="Text Box 21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00" name="Text Box 22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01" name="Text Box 23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02" name="Text Box 2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03" name="Text Box 2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04" name="Text Box 2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05" name="Text Box 2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06" name="Text Box 2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07" name="Text Box 2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08" name="Text Box 1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09" name="Text Box 1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10" name="Text Box 1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11" name="Text Box 1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12" name="Text Box 1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13" name="Text Box 1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14" name="Text Box 20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15" name="Text Box 21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16" name="Text Box 1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17" name="Text Box 1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18" name="Text Box 1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19" name="Text Box 1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20" name="Text Box 1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21" name="Text Box 1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22" name="Text Box 20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23" name="Text Box 21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24" name="Text Box 22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25" name="Text Box 23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26" name="Text Box 2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27" name="Text Box 2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28" name="Text Box 2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29" name="Text Box 2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30" name="Text Box 2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31" name="Text Box 2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32" name="Text Box 1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33" name="Text Box 1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34" name="Text Box 1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35" name="Text Box 1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36" name="Text Box 1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37" name="Text Box 1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38" name="Text Box 20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39" name="Text Box 21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40" name="Text Box 1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41" name="Text Box 1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42" name="Text Box 1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43" name="Text Box 1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44" name="Text Box 1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45" name="Text Box 1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46" name="Text Box 20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47" name="Text Box 21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48" name="Text Box 22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49" name="Text Box 23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50" name="Text Box 2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51" name="Text Box 2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52" name="Text Box 2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53" name="Text Box 2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54" name="Text Box 2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55" name="Text Box 2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56" name="Text Box 1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57" name="Text Box 1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58" name="Text Box 1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59" name="Text Box 1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60" name="Text Box 1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61" name="Text Box 1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62" name="Text Box 20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63" name="Text Box 21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64" name="Text Box 14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65" name="Text Box 15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66" name="Text Box 16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67" name="Text Box 17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68" name="Text Box 18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69" name="Text Box 19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70" name="Text Box 20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42900"/>
    <xdr:sp>
      <xdr:nvSpPr>
        <xdr:cNvPr id="671" name="Text Box 21"/>
        <xdr:cNvSpPr txBox="1">
          <a:spLocks noChangeArrowheads="1"/>
        </xdr:cNvSpPr>
      </xdr:nvSpPr>
      <xdr:spPr>
        <a:xfrm>
          <a:off x="1162050" y="335280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72" name="Text Box 22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73" name="Text Box 23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74" name="Text Box 2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75" name="Text Box 2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76" name="Text Box 2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77" name="Text Box 2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78" name="Text Box 2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79" name="Text Box 2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80" name="Text Box 1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81" name="Text Box 1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82" name="Text Box 1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83" name="Text Box 1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84" name="Text Box 1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85" name="Text Box 1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86" name="Text Box 20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87" name="Text Box 21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88" name="Text Box 1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89" name="Text Box 1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90" name="Text Box 1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91" name="Text Box 1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92" name="Text Box 1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93" name="Text Box 1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94" name="Text Box 20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95" name="Text Box 21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96" name="Text Box 22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97" name="Text Box 23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98" name="Text Box 2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699" name="Text Box 2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00" name="Text Box 2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01" name="Text Box 2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02" name="Text Box 2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03" name="Text Box 2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04" name="Text Box 1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05" name="Text Box 1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06" name="Text Box 1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07" name="Text Box 1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08" name="Text Box 1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09" name="Text Box 1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10" name="Text Box 20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11" name="Text Box 21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12" name="Text Box 1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13" name="Text Box 1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14" name="Text Box 1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15" name="Text Box 1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16" name="Text Box 1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17" name="Text Box 1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18" name="Text Box 20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19" name="Text Box 21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20" name="Text Box 22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21" name="Text Box 23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22" name="Text Box 2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23" name="Text Box 2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24" name="Text Box 2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25" name="Text Box 2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26" name="Text Box 2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27" name="Text Box 2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28" name="Text Box 1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29" name="Text Box 1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30" name="Text Box 1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31" name="Text Box 1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32" name="Text Box 1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33" name="Text Box 1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34" name="Text Box 20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35" name="Text Box 21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36" name="Text Box 1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37" name="Text Box 1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38" name="Text Box 1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39" name="Text Box 1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40" name="Text Box 1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41" name="Text Box 1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42" name="Text Box 20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43" name="Text Box 21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44" name="Text Box 22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45" name="Text Box 23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46" name="Text Box 2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47" name="Text Box 2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48" name="Text Box 2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49" name="Text Box 2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50" name="Text Box 2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51" name="Text Box 2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52" name="Text Box 1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53" name="Text Box 1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54" name="Text Box 1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55" name="Text Box 1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56" name="Text Box 1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57" name="Text Box 1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58" name="Text Box 20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59" name="Text Box 21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60" name="Text Box 14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61" name="Text Box 15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62" name="Text Box 16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63" name="Text Box 17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64" name="Text Box 18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65" name="Text Box 19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828675</xdr:colOff>
      <xdr:row>11</xdr:row>
      <xdr:rowOff>0</xdr:rowOff>
    </xdr:from>
    <xdr:ext cx="76200" cy="323850"/>
    <xdr:sp>
      <xdr:nvSpPr>
        <xdr:cNvPr id="766" name="Text Box 20"/>
        <xdr:cNvSpPr txBox="1">
          <a:spLocks noChangeArrowheads="1"/>
        </xdr:cNvSpPr>
      </xdr:nvSpPr>
      <xdr:spPr>
        <a:xfrm>
          <a:off x="1162050" y="33528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tabSelected="1" zoomScalePageLayoutView="0" workbookViewId="0" topLeftCell="A1">
      <selection activeCell="U19" sqref="U19"/>
    </sheetView>
  </sheetViews>
  <sheetFormatPr defaultColWidth="11.375" defaultRowHeight="12.75"/>
  <cols>
    <col min="1" max="1" width="4.375" style="9" customWidth="1"/>
    <col min="2" max="2" width="45.75390625" style="8" customWidth="1"/>
    <col min="3" max="3" width="5.00390625" style="8" customWidth="1"/>
    <col min="4" max="4" width="8.25390625" style="8" customWidth="1"/>
    <col min="5" max="5" width="7.00390625" style="8" customWidth="1"/>
    <col min="6" max="6" width="6.75390625" style="8" customWidth="1"/>
    <col min="7" max="7" width="6.625" style="8" customWidth="1"/>
    <col min="8" max="8" width="6.75390625" style="8" customWidth="1"/>
    <col min="9" max="9" width="6.125" style="8" customWidth="1"/>
    <col min="10" max="10" width="7.125" style="8" customWidth="1"/>
    <col min="11" max="11" width="8.875" style="8" customWidth="1"/>
    <col min="12" max="12" width="8.375" style="8" customWidth="1"/>
    <col min="13" max="13" width="8.875" style="8" customWidth="1"/>
    <col min="14" max="14" width="8.25390625" style="8" customWidth="1"/>
    <col min="15" max="15" width="8.625" style="8" customWidth="1"/>
    <col min="16" max="16" width="9.375" style="8" bestFit="1" customWidth="1"/>
    <col min="17" max="17" width="10.00390625" style="8" bestFit="1" customWidth="1"/>
    <col min="18" max="16384" width="11.375" style="8" customWidth="1"/>
  </cols>
  <sheetData>
    <row r="1" spans="2:4" ht="45.75" customHeight="1">
      <c r="B1" s="73" t="s">
        <v>26</v>
      </c>
      <c r="C1" s="73"/>
      <c r="D1" s="73"/>
    </row>
    <row r="2" spans="1:15" s="1" customFormat="1" ht="38.25" customHeight="1">
      <c r="A2" s="71" t="s">
        <v>111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s="1" customFormat="1" ht="22.5" customHeight="1">
      <c r="A3" s="60" t="s">
        <v>41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7" s="1" customFormat="1" ht="14.25" customHeight="1">
      <c r="A4" s="2"/>
      <c r="B4" s="68" t="s">
        <v>42</v>
      </c>
      <c r="C4" s="68"/>
      <c r="D4" s="68"/>
      <c r="E4" s="68"/>
      <c r="F4" s="68"/>
      <c r="G4" s="68"/>
      <c r="H4" s="68"/>
      <c r="I4" s="68"/>
      <c r="J4" s="68"/>
      <c r="K4" s="68"/>
      <c r="Q4" s="4"/>
    </row>
    <row r="5" spans="1:15" s="1" customFormat="1" ht="14.25" customHeight="1">
      <c r="A5" s="2"/>
      <c r="B5" s="5"/>
      <c r="C5" s="3"/>
      <c r="D5" s="3"/>
      <c r="E5" s="3"/>
      <c r="F5" s="3"/>
      <c r="G5" s="3"/>
      <c r="H5" s="3"/>
      <c r="I5" s="3"/>
      <c r="J5" s="3"/>
      <c r="K5" s="3"/>
      <c r="L5" s="10" t="s">
        <v>12</v>
      </c>
      <c r="M5" s="10"/>
      <c r="N5" s="61">
        <f>O64</f>
        <v>0</v>
      </c>
      <c r="O5" s="61"/>
    </row>
    <row r="6" spans="1:17" s="1" customFormat="1" ht="17.25" customHeight="1">
      <c r="A6" s="2"/>
      <c r="B6" s="74" t="s">
        <v>103</v>
      </c>
      <c r="C6" s="74"/>
      <c r="D6" s="74"/>
      <c r="E6" s="74"/>
      <c r="F6" s="74"/>
      <c r="G6" s="74"/>
      <c r="H6" s="74"/>
      <c r="I6" s="74"/>
      <c r="J6" s="74"/>
      <c r="K6" s="74"/>
      <c r="L6" s="11" t="s">
        <v>58</v>
      </c>
      <c r="O6" s="6"/>
      <c r="P6" s="4"/>
      <c r="Q6" s="7"/>
    </row>
    <row r="7" spans="1:17" s="1" customFormat="1" ht="17.25" customHeight="1">
      <c r="A7" s="2"/>
      <c r="B7" s="75" t="s">
        <v>104</v>
      </c>
      <c r="C7" s="75"/>
      <c r="D7" s="75"/>
      <c r="E7" s="75"/>
      <c r="F7" s="75"/>
      <c r="G7" s="75"/>
      <c r="H7" s="75"/>
      <c r="I7" s="75"/>
      <c r="J7" s="75"/>
      <c r="K7" s="75"/>
      <c r="L7" s="11"/>
      <c r="O7" s="6"/>
      <c r="P7" s="4"/>
      <c r="Q7" s="7"/>
    </row>
    <row r="8" spans="1:15" ht="15" customHeight="1">
      <c r="A8" s="62" t="s">
        <v>0</v>
      </c>
      <c r="B8" s="12"/>
      <c r="C8" s="13" t="s">
        <v>1</v>
      </c>
      <c r="D8" s="14" t="s">
        <v>2</v>
      </c>
      <c r="E8" s="64" t="s">
        <v>3</v>
      </c>
      <c r="F8" s="66"/>
      <c r="G8" s="66"/>
      <c r="H8" s="66"/>
      <c r="I8" s="66"/>
      <c r="J8" s="67"/>
      <c r="K8" s="64" t="s">
        <v>20</v>
      </c>
      <c r="L8" s="65"/>
      <c r="M8" s="66"/>
      <c r="N8" s="66"/>
      <c r="O8" s="67"/>
    </row>
    <row r="9" spans="1:15" ht="12.75" customHeight="1">
      <c r="A9" s="63"/>
      <c r="B9" s="15"/>
      <c r="C9" s="16" t="s">
        <v>4</v>
      </c>
      <c r="D9" s="17" t="s">
        <v>5</v>
      </c>
      <c r="E9" s="55" t="s">
        <v>6</v>
      </c>
      <c r="F9" s="55" t="s">
        <v>29</v>
      </c>
      <c r="G9" s="55" t="s">
        <v>13</v>
      </c>
      <c r="H9" s="55" t="s">
        <v>14</v>
      </c>
      <c r="I9" s="58" t="s">
        <v>15</v>
      </c>
      <c r="J9" s="55" t="s">
        <v>16</v>
      </c>
      <c r="K9" s="55" t="s">
        <v>30</v>
      </c>
      <c r="L9" s="55" t="s">
        <v>13</v>
      </c>
      <c r="M9" s="55" t="s">
        <v>17</v>
      </c>
      <c r="N9" s="58" t="s">
        <v>18</v>
      </c>
      <c r="O9" s="55" t="s">
        <v>19</v>
      </c>
    </row>
    <row r="10" spans="1:15" ht="40.5" customHeight="1">
      <c r="A10" s="18"/>
      <c r="B10" s="19" t="s">
        <v>7</v>
      </c>
      <c r="C10" s="20"/>
      <c r="D10" s="21"/>
      <c r="E10" s="56"/>
      <c r="F10" s="56"/>
      <c r="G10" s="57"/>
      <c r="H10" s="56"/>
      <c r="I10" s="59"/>
      <c r="J10" s="56"/>
      <c r="K10" s="56"/>
      <c r="L10" s="56"/>
      <c r="M10" s="56"/>
      <c r="N10" s="59"/>
      <c r="O10" s="56"/>
    </row>
    <row r="11" spans="1:15" ht="26.25" customHeight="1">
      <c r="A11" s="38"/>
      <c r="B11" s="44" t="s">
        <v>56</v>
      </c>
      <c r="C11" s="39"/>
      <c r="D11" s="40"/>
      <c r="E11" s="41"/>
      <c r="F11" s="41"/>
      <c r="G11" s="42"/>
      <c r="H11" s="41"/>
      <c r="I11" s="43"/>
      <c r="J11" s="41"/>
      <c r="K11" s="41"/>
      <c r="L11" s="41"/>
      <c r="M11" s="41"/>
      <c r="N11" s="43"/>
      <c r="O11" s="41"/>
    </row>
    <row r="12" spans="1:15" s="27" customFormat="1" ht="33">
      <c r="A12" s="24" t="s">
        <v>44</v>
      </c>
      <c r="B12" s="25" t="s">
        <v>43</v>
      </c>
      <c r="C12" s="24" t="s">
        <v>8</v>
      </c>
      <c r="D12" s="77">
        <v>1035</v>
      </c>
      <c r="E12" s="26"/>
      <c r="F12" s="26"/>
      <c r="G12" s="26"/>
      <c r="H12" s="26"/>
      <c r="I12" s="26"/>
      <c r="J12" s="26">
        <f aca="true" t="shared" si="0" ref="J12:J22">SUM(G12:I12)</f>
        <v>0</v>
      </c>
      <c r="K12" s="26">
        <f aca="true" t="shared" si="1" ref="K12:K22">ROUND(E12*D12,2)</f>
        <v>0</v>
      </c>
      <c r="L12" s="26">
        <f aca="true" t="shared" si="2" ref="L12:L22">ROUND(G12*D12,2)</f>
        <v>0</v>
      </c>
      <c r="M12" s="26">
        <f aca="true" t="shared" si="3" ref="M12:M22">ROUND(H12*D12,2)</f>
        <v>0</v>
      </c>
      <c r="N12" s="26">
        <f aca="true" t="shared" si="4" ref="N12:N22">ROUND(I12*D12,2)</f>
        <v>0</v>
      </c>
      <c r="O12" s="26">
        <f aca="true" t="shared" si="5" ref="O12:O22">SUM(L12:N12)</f>
        <v>0</v>
      </c>
    </row>
    <row r="13" spans="1:15" s="27" customFormat="1" ht="16.5">
      <c r="A13" s="28" t="s">
        <v>45</v>
      </c>
      <c r="B13" s="25" t="s">
        <v>46</v>
      </c>
      <c r="C13" s="29" t="s">
        <v>8</v>
      </c>
      <c r="D13" s="77">
        <v>1035</v>
      </c>
      <c r="E13" s="30"/>
      <c r="F13" s="30"/>
      <c r="G13" s="26"/>
      <c r="H13" s="26"/>
      <c r="I13" s="26"/>
      <c r="J13" s="26">
        <f t="shared" si="0"/>
        <v>0</v>
      </c>
      <c r="K13" s="26">
        <f t="shared" si="1"/>
        <v>0</v>
      </c>
      <c r="L13" s="26">
        <f t="shared" si="2"/>
        <v>0</v>
      </c>
      <c r="M13" s="26">
        <f t="shared" si="3"/>
        <v>0</v>
      </c>
      <c r="N13" s="26">
        <f t="shared" si="4"/>
        <v>0</v>
      </c>
      <c r="O13" s="26">
        <f t="shared" si="5"/>
        <v>0</v>
      </c>
    </row>
    <row r="14" spans="1:15" s="27" customFormat="1" ht="16.5">
      <c r="A14" s="24"/>
      <c r="B14" s="31" t="s">
        <v>35</v>
      </c>
      <c r="C14" s="28" t="s">
        <v>10</v>
      </c>
      <c r="D14" s="78"/>
      <c r="E14" s="32"/>
      <c r="F14" s="32"/>
      <c r="G14" s="26"/>
      <c r="H14" s="26"/>
      <c r="I14" s="26"/>
      <c r="J14" s="26">
        <f t="shared" si="0"/>
        <v>0</v>
      </c>
      <c r="K14" s="26">
        <f t="shared" si="1"/>
        <v>0</v>
      </c>
      <c r="L14" s="26">
        <f t="shared" si="2"/>
        <v>0</v>
      </c>
      <c r="M14" s="26">
        <f t="shared" si="3"/>
        <v>0</v>
      </c>
      <c r="N14" s="26">
        <f t="shared" si="4"/>
        <v>0</v>
      </c>
      <c r="O14" s="26">
        <f t="shared" si="5"/>
        <v>0</v>
      </c>
    </row>
    <row r="15" spans="1:15" s="27" customFormat="1" ht="16.5">
      <c r="A15" s="24" t="s">
        <v>48</v>
      </c>
      <c r="B15" s="33" t="s">
        <v>47</v>
      </c>
      <c r="C15" s="28" t="s">
        <v>8</v>
      </c>
      <c r="D15" s="77">
        <v>1035</v>
      </c>
      <c r="E15" s="32"/>
      <c r="F15" s="32"/>
      <c r="G15" s="26"/>
      <c r="H15" s="26"/>
      <c r="I15" s="26"/>
      <c r="J15" s="26">
        <f t="shared" si="0"/>
        <v>0</v>
      </c>
      <c r="K15" s="26">
        <f t="shared" si="1"/>
        <v>0</v>
      </c>
      <c r="L15" s="26">
        <f t="shared" si="2"/>
        <v>0</v>
      </c>
      <c r="M15" s="26">
        <f t="shared" si="3"/>
        <v>0</v>
      </c>
      <c r="N15" s="26">
        <f t="shared" si="4"/>
        <v>0</v>
      </c>
      <c r="O15" s="26">
        <f t="shared" si="5"/>
        <v>0</v>
      </c>
    </row>
    <row r="16" spans="1:15" s="27" customFormat="1" ht="16.5">
      <c r="A16" s="24"/>
      <c r="B16" s="31" t="s">
        <v>49</v>
      </c>
      <c r="C16" s="28" t="s">
        <v>9</v>
      </c>
      <c r="D16" s="78"/>
      <c r="E16" s="32"/>
      <c r="F16" s="32"/>
      <c r="G16" s="26"/>
      <c r="H16" s="26"/>
      <c r="I16" s="26"/>
      <c r="J16" s="26">
        <f t="shared" si="0"/>
        <v>0</v>
      </c>
      <c r="K16" s="26">
        <f t="shared" si="1"/>
        <v>0</v>
      </c>
      <c r="L16" s="26">
        <f t="shared" si="2"/>
        <v>0</v>
      </c>
      <c r="M16" s="26">
        <f t="shared" si="3"/>
        <v>0</v>
      </c>
      <c r="N16" s="26">
        <f t="shared" si="4"/>
        <v>0</v>
      </c>
      <c r="O16" s="26">
        <f t="shared" si="5"/>
        <v>0</v>
      </c>
    </row>
    <row r="17" spans="1:15" s="27" customFormat="1" ht="16.5">
      <c r="A17" s="28" t="s">
        <v>52</v>
      </c>
      <c r="B17" s="33" t="s">
        <v>21</v>
      </c>
      <c r="C17" s="28" t="s">
        <v>8</v>
      </c>
      <c r="D17" s="78">
        <v>1035</v>
      </c>
      <c r="E17" s="32"/>
      <c r="F17" s="32"/>
      <c r="G17" s="26"/>
      <c r="H17" s="26"/>
      <c r="I17" s="26"/>
      <c r="J17" s="26">
        <f t="shared" si="0"/>
        <v>0</v>
      </c>
      <c r="K17" s="26">
        <f t="shared" si="1"/>
        <v>0</v>
      </c>
      <c r="L17" s="26">
        <f t="shared" si="2"/>
        <v>0</v>
      </c>
      <c r="M17" s="26">
        <f t="shared" si="3"/>
        <v>0</v>
      </c>
      <c r="N17" s="26">
        <f t="shared" si="4"/>
        <v>0</v>
      </c>
      <c r="O17" s="26">
        <f t="shared" si="5"/>
        <v>0</v>
      </c>
    </row>
    <row r="18" spans="1:15" s="27" customFormat="1" ht="16.5">
      <c r="A18" s="28"/>
      <c r="B18" s="31" t="s">
        <v>51</v>
      </c>
      <c r="C18" s="28" t="s">
        <v>8</v>
      </c>
      <c r="D18" s="78"/>
      <c r="E18" s="32"/>
      <c r="F18" s="32"/>
      <c r="G18" s="26"/>
      <c r="H18" s="26"/>
      <c r="I18" s="26"/>
      <c r="J18" s="26">
        <f t="shared" si="0"/>
        <v>0</v>
      </c>
      <c r="K18" s="26">
        <f t="shared" si="1"/>
        <v>0</v>
      </c>
      <c r="L18" s="26">
        <f t="shared" si="2"/>
        <v>0</v>
      </c>
      <c r="M18" s="26">
        <f t="shared" si="3"/>
        <v>0</v>
      </c>
      <c r="N18" s="26">
        <f t="shared" si="4"/>
        <v>0</v>
      </c>
      <c r="O18" s="26">
        <f t="shared" si="5"/>
        <v>0</v>
      </c>
    </row>
    <row r="19" spans="1:15" s="27" customFormat="1" ht="16.5">
      <c r="A19" s="28" t="s">
        <v>53</v>
      </c>
      <c r="B19" s="25" t="s">
        <v>55</v>
      </c>
      <c r="C19" s="29" t="s">
        <v>8</v>
      </c>
      <c r="D19" s="78">
        <v>1035</v>
      </c>
      <c r="E19" s="32"/>
      <c r="F19" s="32"/>
      <c r="G19" s="26"/>
      <c r="H19" s="26"/>
      <c r="I19" s="26"/>
      <c r="J19" s="26">
        <f t="shared" si="0"/>
        <v>0</v>
      </c>
      <c r="K19" s="26">
        <f t="shared" si="1"/>
        <v>0</v>
      </c>
      <c r="L19" s="26">
        <f t="shared" si="2"/>
        <v>0</v>
      </c>
      <c r="M19" s="26">
        <f t="shared" si="3"/>
        <v>0</v>
      </c>
      <c r="N19" s="26">
        <f t="shared" si="4"/>
        <v>0</v>
      </c>
      <c r="O19" s="26">
        <f t="shared" si="5"/>
        <v>0</v>
      </c>
    </row>
    <row r="20" spans="1:15" s="27" customFormat="1" ht="16.5">
      <c r="A20" s="28"/>
      <c r="B20" s="31" t="s">
        <v>54</v>
      </c>
      <c r="C20" s="28" t="s">
        <v>10</v>
      </c>
      <c r="D20" s="78"/>
      <c r="E20" s="32"/>
      <c r="F20" s="32"/>
      <c r="G20" s="26"/>
      <c r="H20" s="26"/>
      <c r="I20" s="26"/>
      <c r="J20" s="26">
        <f t="shared" si="0"/>
        <v>0</v>
      </c>
      <c r="K20" s="26">
        <f t="shared" si="1"/>
        <v>0</v>
      </c>
      <c r="L20" s="26">
        <f t="shared" si="2"/>
        <v>0</v>
      </c>
      <c r="M20" s="26">
        <f t="shared" si="3"/>
        <v>0</v>
      </c>
      <c r="N20" s="26">
        <f t="shared" si="4"/>
        <v>0</v>
      </c>
      <c r="O20" s="26">
        <f t="shared" si="5"/>
        <v>0</v>
      </c>
    </row>
    <row r="21" spans="1:15" s="27" customFormat="1" ht="16.5">
      <c r="A21" s="28" t="s">
        <v>63</v>
      </c>
      <c r="B21" s="34" t="s">
        <v>34</v>
      </c>
      <c r="C21" s="28" t="s">
        <v>8</v>
      </c>
      <c r="D21" s="78">
        <v>1035</v>
      </c>
      <c r="E21" s="32"/>
      <c r="F21" s="32"/>
      <c r="G21" s="26"/>
      <c r="H21" s="26"/>
      <c r="I21" s="26"/>
      <c r="J21" s="26">
        <f t="shared" si="0"/>
        <v>0</v>
      </c>
      <c r="K21" s="26">
        <f t="shared" si="1"/>
        <v>0</v>
      </c>
      <c r="L21" s="26">
        <f t="shared" si="2"/>
        <v>0</v>
      </c>
      <c r="M21" s="26">
        <f t="shared" si="3"/>
        <v>0</v>
      </c>
      <c r="N21" s="26">
        <f t="shared" si="4"/>
        <v>0</v>
      </c>
      <c r="O21" s="26">
        <f t="shared" si="5"/>
        <v>0</v>
      </c>
    </row>
    <row r="22" spans="1:15" s="27" customFormat="1" ht="16.5">
      <c r="A22" s="24"/>
      <c r="B22" s="31" t="s">
        <v>39</v>
      </c>
      <c r="C22" s="28" t="s">
        <v>10</v>
      </c>
      <c r="D22" s="78"/>
      <c r="E22" s="32"/>
      <c r="F22" s="32"/>
      <c r="G22" s="26"/>
      <c r="H22" s="26"/>
      <c r="I22" s="26"/>
      <c r="J22" s="26">
        <f t="shared" si="0"/>
        <v>0</v>
      </c>
      <c r="K22" s="26">
        <f t="shared" si="1"/>
        <v>0</v>
      </c>
      <c r="L22" s="26">
        <f t="shared" si="2"/>
        <v>0</v>
      </c>
      <c r="M22" s="26">
        <f t="shared" si="3"/>
        <v>0</v>
      </c>
      <c r="N22" s="26">
        <f t="shared" si="4"/>
        <v>0</v>
      </c>
      <c r="O22" s="26">
        <f t="shared" si="5"/>
        <v>0</v>
      </c>
    </row>
    <row r="23" spans="1:15" s="27" customFormat="1" ht="27" customHeight="1">
      <c r="A23" s="28"/>
      <c r="B23" s="45" t="s">
        <v>57</v>
      </c>
      <c r="C23" s="28"/>
      <c r="D23" s="78"/>
      <c r="E23" s="32"/>
      <c r="F23" s="32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27" customFormat="1" ht="19.5" customHeight="1">
      <c r="A24" s="28" t="s">
        <v>64</v>
      </c>
      <c r="B24" s="46" t="s">
        <v>110</v>
      </c>
      <c r="C24" s="28" t="s">
        <v>33</v>
      </c>
      <c r="D24" s="78">
        <v>30</v>
      </c>
      <c r="E24" s="32"/>
      <c r="F24" s="32"/>
      <c r="G24" s="26"/>
      <c r="H24" s="26"/>
      <c r="I24" s="26"/>
      <c r="J24" s="26">
        <f aca="true" t="shared" si="6" ref="J24:J35">SUM(G24:I24)</f>
        <v>0</v>
      </c>
      <c r="K24" s="26">
        <f aca="true" t="shared" si="7" ref="K24:K35">ROUND(E24*D24,2)</f>
        <v>0</v>
      </c>
      <c r="L24" s="26">
        <f aca="true" t="shared" si="8" ref="L24:L35">ROUND(G24*D24,2)</f>
        <v>0</v>
      </c>
      <c r="M24" s="26">
        <f aca="true" t="shared" si="9" ref="M24:M35">ROUND(H24*D24,2)</f>
        <v>0</v>
      </c>
      <c r="N24" s="26">
        <f aca="true" t="shared" si="10" ref="N24:N35">ROUND(I24*D24,2)</f>
        <v>0</v>
      </c>
      <c r="O24" s="26">
        <f aca="true" t="shared" si="11" ref="O24:O35">SUM(L24:N24)</f>
        <v>0</v>
      </c>
    </row>
    <row r="25" spans="1:15" s="27" customFormat="1" ht="16.5">
      <c r="A25" s="28" t="s">
        <v>65</v>
      </c>
      <c r="B25" s="25" t="s">
        <v>59</v>
      </c>
      <c r="C25" s="29" t="s">
        <v>8</v>
      </c>
      <c r="D25" s="78">
        <v>751</v>
      </c>
      <c r="E25" s="32"/>
      <c r="F25" s="32"/>
      <c r="G25" s="26"/>
      <c r="H25" s="26"/>
      <c r="I25" s="26"/>
      <c r="J25" s="26">
        <f t="shared" si="6"/>
        <v>0</v>
      </c>
      <c r="K25" s="26">
        <f t="shared" si="7"/>
        <v>0</v>
      </c>
      <c r="L25" s="26">
        <f t="shared" si="8"/>
        <v>0</v>
      </c>
      <c r="M25" s="26">
        <f t="shared" si="9"/>
        <v>0</v>
      </c>
      <c r="N25" s="26">
        <f t="shared" si="10"/>
        <v>0</v>
      </c>
      <c r="O25" s="26">
        <f t="shared" si="11"/>
        <v>0</v>
      </c>
    </row>
    <row r="26" spans="1:15" s="27" customFormat="1" ht="16.5">
      <c r="A26" s="28" t="s">
        <v>66</v>
      </c>
      <c r="B26" s="25" t="s">
        <v>50</v>
      </c>
      <c r="C26" s="28" t="s">
        <v>71</v>
      </c>
      <c r="D26" s="78">
        <v>30</v>
      </c>
      <c r="E26" s="32"/>
      <c r="F26" s="32"/>
      <c r="G26" s="26"/>
      <c r="H26" s="26"/>
      <c r="I26" s="26"/>
      <c r="J26" s="26">
        <f t="shared" si="6"/>
        <v>0</v>
      </c>
      <c r="K26" s="26">
        <f t="shared" si="7"/>
        <v>0</v>
      </c>
      <c r="L26" s="26">
        <f t="shared" si="8"/>
        <v>0</v>
      </c>
      <c r="M26" s="26">
        <f t="shared" si="9"/>
        <v>0</v>
      </c>
      <c r="N26" s="26">
        <f t="shared" si="10"/>
        <v>0</v>
      </c>
      <c r="O26" s="26">
        <f t="shared" si="11"/>
        <v>0</v>
      </c>
    </row>
    <row r="27" spans="1:15" s="27" customFormat="1" ht="16.5">
      <c r="A27" s="28" t="s">
        <v>67</v>
      </c>
      <c r="B27" s="25" t="s">
        <v>61</v>
      </c>
      <c r="C27" s="29" t="s">
        <v>8</v>
      </c>
      <c r="D27" s="78">
        <v>751</v>
      </c>
      <c r="E27" s="32"/>
      <c r="F27" s="32"/>
      <c r="G27" s="26"/>
      <c r="H27" s="26"/>
      <c r="I27" s="26"/>
      <c r="J27" s="26">
        <f t="shared" si="6"/>
        <v>0</v>
      </c>
      <c r="K27" s="26">
        <f t="shared" si="7"/>
        <v>0</v>
      </c>
      <c r="L27" s="26">
        <f t="shared" si="8"/>
        <v>0</v>
      </c>
      <c r="M27" s="26">
        <f t="shared" si="9"/>
        <v>0</v>
      </c>
      <c r="N27" s="26">
        <f t="shared" si="10"/>
        <v>0</v>
      </c>
      <c r="O27" s="26">
        <f t="shared" si="11"/>
        <v>0</v>
      </c>
    </row>
    <row r="28" spans="1:15" s="27" customFormat="1" ht="16.5">
      <c r="A28" s="28"/>
      <c r="B28" s="31" t="s">
        <v>35</v>
      </c>
      <c r="C28" s="28" t="s">
        <v>10</v>
      </c>
      <c r="D28" s="78"/>
      <c r="E28" s="32"/>
      <c r="F28" s="32"/>
      <c r="G28" s="26"/>
      <c r="H28" s="26"/>
      <c r="I28" s="26"/>
      <c r="J28" s="26">
        <f t="shared" si="6"/>
        <v>0</v>
      </c>
      <c r="K28" s="26">
        <f t="shared" si="7"/>
        <v>0</v>
      </c>
      <c r="L28" s="26">
        <f t="shared" si="8"/>
        <v>0</v>
      </c>
      <c r="M28" s="26">
        <f t="shared" si="9"/>
        <v>0</v>
      </c>
      <c r="N28" s="26">
        <f t="shared" si="10"/>
        <v>0</v>
      </c>
      <c r="O28" s="26">
        <f t="shared" si="11"/>
        <v>0</v>
      </c>
    </row>
    <row r="29" spans="1:15" s="27" customFormat="1" ht="16.5">
      <c r="A29" s="28" t="s">
        <v>68</v>
      </c>
      <c r="B29" s="27" t="s">
        <v>62</v>
      </c>
      <c r="C29" s="29" t="s">
        <v>8</v>
      </c>
      <c r="D29" s="78">
        <v>751</v>
      </c>
      <c r="E29" s="32"/>
      <c r="F29" s="32"/>
      <c r="G29" s="26"/>
      <c r="H29" s="26"/>
      <c r="I29" s="26"/>
      <c r="J29" s="26">
        <f t="shared" si="6"/>
        <v>0</v>
      </c>
      <c r="K29" s="26">
        <f t="shared" si="7"/>
        <v>0</v>
      </c>
      <c r="L29" s="26">
        <f t="shared" si="8"/>
        <v>0</v>
      </c>
      <c r="M29" s="26">
        <f t="shared" si="9"/>
        <v>0</v>
      </c>
      <c r="N29" s="26">
        <f t="shared" si="10"/>
        <v>0</v>
      </c>
      <c r="O29" s="26">
        <f t="shared" si="11"/>
        <v>0</v>
      </c>
    </row>
    <row r="30" spans="1:15" s="27" customFormat="1" ht="16.5">
      <c r="A30" s="28"/>
      <c r="B30" s="31" t="s">
        <v>49</v>
      </c>
      <c r="C30" s="28" t="s">
        <v>9</v>
      </c>
      <c r="D30" s="78"/>
      <c r="E30" s="32"/>
      <c r="F30" s="32"/>
      <c r="G30" s="26"/>
      <c r="H30" s="26"/>
      <c r="I30" s="26"/>
      <c r="J30" s="26">
        <f t="shared" si="6"/>
        <v>0</v>
      </c>
      <c r="K30" s="26">
        <f t="shared" si="7"/>
        <v>0</v>
      </c>
      <c r="L30" s="26">
        <f t="shared" si="8"/>
        <v>0</v>
      </c>
      <c r="M30" s="26">
        <f t="shared" si="9"/>
        <v>0</v>
      </c>
      <c r="N30" s="26">
        <f t="shared" si="10"/>
        <v>0</v>
      </c>
      <c r="O30" s="26">
        <f t="shared" si="11"/>
        <v>0</v>
      </c>
    </row>
    <row r="31" spans="1:15" s="27" customFormat="1" ht="16.5">
      <c r="A31" s="28" t="s">
        <v>69</v>
      </c>
      <c r="B31" s="33" t="s">
        <v>21</v>
      </c>
      <c r="C31" s="28" t="s">
        <v>8</v>
      </c>
      <c r="D31" s="78">
        <v>751</v>
      </c>
      <c r="E31" s="32"/>
      <c r="F31" s="32"/>
      <c r="G31" s="26"/>
      <c r="H31" s="26"/>
      <c r="I31" s="26"/>
      <c r="J31" s="26">
        <f t="shared" si="6"/>
        <v>0</v>
      </c>
      <c r="K31" s="26">
        <f t="shared" si="7"/>
        <v>0</v>
      </c>
      <c r="L31" s="26">
        <f t="shared" si="8"/>
        <v>0</v>
      </c>
      <c r="M31" s="26">
        <f t="shared" si="9"/>
        <v>0</v>
      </c>
      <c r="N31" s="26">
        <f t="shared" si="10"/>
        <v>0</v>
      </c>
      <c r="O31" s="26">
        <f t="shared" si="11"/>
        <v>0</v>
      </c>
    </row>
    <row r="32" spans="1:15" s="27" customFormat="1" ht="16.5">
      <c r="A32" s="28"/>
      <c r="B32" s="31" t="s">
        <v>51</v>
      </c>
      <c r="C32" s="28" t="s">
        <v>8</v>
      </c>
      <c r="D32" s="78"/>
      <c r="E32" s="32"/>
      <c r="F32" s="32"/>
      <c r="G32" s="26"/>
      <c r="H32" s="26"/>
      <c r="I32" s="26"/>
      <c r="J32" s="26">
        <f t="shared" si="6"/>
        <v>0</v>
      </c>
      <c r="K32" s="26">
        <f t="shared" si="7"/>
        <v>0</v>
      </c>
      <c r="L32" s="26">
        <f t="shared" si="8"/>
        <v>0</v>
      </c>
      <c r="M32" s="26">
        <f t="shared" si="9"/>
        <v>0</v>
      </c>
      <c r="N32" s="26">
        <f t="shared" si="10"/>
        <v>0</v>
      </c>
      <c r="O32" s="26">
        <f t="shared" si="11"/>
        <v>0</v>
      </c>
    </row>
    <row r="33" spans="1:15" s="27" customFormat="1" ht="16.5">
      <c r="A33" s="28" t="s">
        <v>72</v>
      </c>
      <c r="B33" s="31" t="s">
        <v>70</v>
      </c>
      <c r="C33" s="28" t="s">
        <v>106</v>
      </c>
      <c r="D33" s="78">
        <v>160</v>
      </c>
      <c r="E33" s="32"/>
      <c r="F33" s="32"/>
      <c r="G33" s="26"/>
      <c r="H33" s="26"/>
      <c r="I33" s="26"/>
      <c r="J33" s="26">
        <f t="shared" si="6"/>
        <v>0</v>
      </c>
      <c r="K33" s="26">
        <f t="shared" si="7"/>
        <v>0</v>
      </c>
      <c r="L33" s="26">
        <f t="shared" si="8"/>
        <v>0</v>
      </c>
      <c r="M33" s="26">
        <f t="shared" si="9"/>
        <v>0</v>
      </c>
      <c r="N33" s="26">
        <f t="shared" si="10"/>
        <v>0</v>
      </c>
      <c r="O33" s="26">
        <f t="shared" si="11"/>
        <v>0</v>
      </c>
    </row>
    <row r="34" spans="1:15" s="27" customFormat="1" ht="32.25" customHeight="1">
      <c r="A34" s="24" t="s">
        <v>73</v>
      </c>
      <c r="B34" s="37" t="s">
        <v>60</v>
      </c>
      <c r="C34" s="28" t="s">
        <v>8</v>
      </c>
      <c r="D34" s="77">
        <v>751</v>
      </c>
      <c r="E34" s="32"/>
      <c r="F34" s="32"/>
      <c r="G34" s="26"/>
      <c r="H34" s="26"/>
      <c r="I34" s="26"/>
      <c r="J34" s="26">
        <f t="shared" si="6"/>
        <v>0</v>
      </c>
      <c r="K34" s="26">
        <f t="shared" si="7"/>
        <v>0</v>
      </c>
      <c r="L34" s="26">
        <f t="shared" si="8"/>
        <v>0</v>
      </c>
      <c r="M34" s="26">
        <f t="shared" si="9"/>
        <v>0</v>
      </c>
      <c r="N34" s="26">
        <f t="shared" si="10"/>
        <v>0</v>
      </c>
      <c r="O34" s="26">
        <f t="shared" si="11"/>
        <v>0</v>
      </c>
    </row>
    <row r="35" spans="1:15" s="27" customFormat="1" ht="16.5">
      <c r="A35" s="24"/>
      <c r="B35" s="31" t="s">
        <v>38</v>
      </c>
      <c r="C35" s="28" t="s">
        <v>10</v>
      </c>
      <c r="D35" s="78"/>
      <c r="E35" s="32"/>
      <c r="F35" s="32"/>
      <c r="G35" s="26"/>
      <c r="H35" s="26"/>
      <c r="I35" s="26"/>
      <c r="J35" s="26">
        <f t="shared" si="6"/>
        <v>0</v>
      </c>
      <c r="K35" s="26">
        <f t="shared" si="7"/>
        <v>0</v>
      </c>
      <c r="L35" s="26">
        <f t="shared" si="8"/>
        <v>0</v>
      </c>
      <c r="M35" s="26">
        <f t="shared" si="9"/>
        <v>0</v>
      </c>
      <c r="N35" s="26">
        <f t="shared" si="10"/>
        <v>0</v>
      </c>
      <c r="O35" s="26">
        <f t="shared" si="11"/>
        <v>0</v>
      </c>
    </row>
    <row r="36" spans="1:15" s="27" customFormat="1" ht="16.5">
      <c r="A36" s="24"/>
      <c r="B36" s="47" t="s">
        <v>107</v>
      </c>
      <c r="C36" s="28"/>
      <c r="D36" s="78"/>
      <c r="E36" s="32"/>
      <c r="F36" s="32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27" customFormat="1" ht="16.5">
      <c r="A37" s="24" t="s">
        <v>78</v>
      </c>
      <c r="B37" s="33" t="s">
        <v>92</v>
      </c>
      <c r="C37" s="28" t="s">
        <v>33</v>
      </c>
      <c r="D37" s="78">
        <v>24</v>
      </c>
      <c r="E37" s="32"/>
      <c r="F37" s="32"/>
      <c r="G37" s="26"/>
      <c r="H37" s="26"/>
      <c r="I37" s="26"/>
      <c r="J37" s="26">
        <f>SUM(G37:I37)</f>
        <v>0</v>
      </c>
      <c r="K37" s="26">
        <f>ROUND(E37*D37,2)</f>
        <v>0</v>
      </c>
      <c r="L37" s="26">
        <f>ROUND(G37*D37,2)</f>
        <v>0</v>
      </c>
      <c r="M37" s="26">
        <f>ROUND(H37*D37,2)</f>
        <v>0</v>
      </c>
      <c r="N37" s="26">
        <f>ROUND(I37*D37,2)</f>
        <v>0</v>
      </c>
      <c r="O37" s="26">
        <f>SUM(L37:N37)</f>
        <v>0</v>
      </c>
    </row>
    <row r="38" spans="1:15" s="27" customFormat="1" ht="16.5">
      <c r="A38" s="24" t="s">
        <v>83</v>
      </c>
      <c r="B38" s="33" t="s">
        <v>91</v>
      </c>
      <c r="C38" s="28" t="s">
        <v>33</v>
      </c>
      <c r="D38" s="78">
        <v>24</v>
      </c>
      <c r="E38" s="32"/>
      <c r="F38" s="32"/>
      <c r="G38" s="26"/>
      <c r="H38" s="26"/>
      <c r="I38" s="26"/>
      <c r="J38" s="26">
        <f>SUM(G38:I38)</f>
        <v>0</v>
      </c>
      <c r="K38" s="26">
        <f>ROUND(E38*D38,2)</f>
        <v>0</v>
      </c>
      <c r="L38" s="26">
        <f>ROUND(G38*D38,2)</f>
        <v>0</v>
      </c>
      <c r="M38" s="26">
        <f>ROUND(H38*D38,2)</f>
        <v>0</v>
      </c>
      <c r="N38" s="26">
        <f>ROUND(I38*D38,2)</f>
        <v>0</v>
      </c>
      <c r="O38" s="26">
        <f>SUM(L38:N38)</f>
        <v>0</v>
      </c>
    </row>
    <row r="39" spans="1:15" s="27" customFormat="1" ht="16.5">
      <c r="A39" s="24"/>
      <c r="B39" s="51" t="s">
        <v>80</v>
      </c>
      <c r="C39" s="28" t="s">
        <v>10</v>
      </c>
      <c r="D39" s="78"/>
      <c r="E39" s="32"/>
      <c r="F39" s="32"/>
      <c r="G39" s="26"/>
      <c r="H39" s="26"/>
      <c r="I39" s="26"/>
      <c r="J39" s="26">
        <f>SUM(G39:I39)</f>
        <v>0</v>
      </c>
      <c r="K39" s="26">
        <f>ROUND(E39*D39,2)</f>
        <v>0</v>
      </c>
      <c r="L39" s="26">
        <f>ROUND(G39*D39,2)</f>
        <v>0</v>
      </c>
      <c r="M39" s="26">
        <f>ROUND(H39*D39,2)</f>
        <v>0</v>
      </c>
      <c r="N39" s="26">
        <f>ROUND(I39*D39,2)</f>
        <v>0</v>
      </c>
      <c r="O39" s="26">
        <f>SUM(L39:N39)</f>
        <v>0</v>
      </c>
    </row>
    <row r="40" spans="1:15" s="27" customFormat="1" ht="16.5">
      <c r="A40" s="24" t="s">
        <v>84</v>
      </c>
      <c r="B40" s="33" t="s">
        <v>93</v>
      </c>
      <c r="C40" s="28" t="s">
        <v>33</v>
      </c>
      <c r="D40" s="78">
        <v>24</v>
      </c>
      <c r="E40" s="32"/>
      <c r="F40" s="32"/>
      <c r="G40" s="26"/>
      <c r="H40" s="26"/>
      <c r="I40" s="26"/>
      <c r="J40" s="26">
        <f>SUM(G40:I40)</f>
        <v>0</v>
      </c>
      <c r="K40" s="26">
        <f>ROUND(E40*D40,2)</f>
        <v>0</v>
      </c>
      <c r="L40" s="26">
        <f>ROUND(G40*D40,2)</f>
        <v>0</v>
      </c>
      <c r="M40" s="26">
        <f>ROUND(H40*D40,2)</f>
        <v>0</v>
      </c>
      <c r="N40" s="26">
        <f>ROUND(I40*D40,2)</f>
        <v>0</v>
      </c>
      <c r="O40" s="26">
        <f>SUM(L40:N40)</f>
        <v>0</v>
      </c>
    </row>
    <row r="41" spans="1:15" s="27" customFormat="1" ht="16.5">
      <c r="A41" s="24"/>
      <c r="B41" s="31" t="s">
        <v>94</v>
      </c>
      <c r="C41" s="28" t="s">
        <v>10</v>
      </c>
      <c r="D41" s="78"/>
      <c r="E41" s="32"/>
      <c r="F41" s="32"/>
      <c r="G41" s="26"/>
      <c r="H41" s="26"/>
      <c r="I41" s="26"/>
      <c r="J41" s="26">
        <f>SUM(G41:I41)</f>
        <v>0</v>
      </c>
      <c r="K41" s="26">
        <f>ROUND(E41*D41,2)</f>
        <v>0</v>
      </c>
      <c r="L41" s="26">
        <f>ROUND(G41*D41,2)</f>
        <v>0</v>
      </c>
      <c r="M41" s="26">
        <f>ROUND(H41*D41,2)</f>
        <v>0</v>
      </c>
      <c r="N41" s="26">
        <f>ROUND(I41*D41,2)</f>
        <v>0</v>
      </c>
      <c r="O41" s="26">
        <f>SUM(L41:N41)</f>
        <v>0</v>
      </c>
    </row>
    <row r="42" spans="1:15" s="27" customFormat="1" ht="16.5">
      <c r="A42" s="24"/>
      <c r="B42" s="47" t="s">
        <v>95</v>
      </c>
      <c r="C42" s="28"/>
      <c r="D42" s="78"/>
      <c r="E42" s="32"/>
      <c r="F42" s="32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27" customFormat="1" ht="16.5">
      <c r="A43" s="24" t="s">
        <v>96</v>
      </c>
      <c r="B43" s="36" t="s">
        <v>79</v>
      </c>
      <c r="C43" s="28" t="s">
        <v>8</v>
      </c>
      <c r="D43" s="78">
        <v>584</v>
      </c>
      <c r="E43" s="32"/>
      <c r="F43" s="32"/>
      <c r="G43" s="26"/>
      <c r="H43" s="26"/>
      <c r="I43" s="26"/>
      <c r="J43" s="26">
        <f aca="true" t="shared" si="12" ref="J43:J48">SUM(G43:I43)</f>
        <v>0</v>
      </c>
      <c r="K43" s="26">
        <f aca="true" t="shared" si="13" ref="K43:K48">ROUND(E43*D43,2)</f>
        <v>0</v>
      </c>
      <c r="L43" s="26">
        <f aca="true" t="shared" si="14" ref="L43:L48">ROUND(G43*D43,2)</f>
        <v>0</v>
      </c>
      <c r="M43" s="26">
        <f aca="true" t="shared" si="15" ref="M43:M48">ROUND(H43*D43,2)</f>
        <v>0</v>
      </c>
      <c r="N43" s="26">
        <f aca="true" t="shared" si="16" ref="N43:N48">ROUND(I43*D43,2)</f>
        <v>0</v>
      </c>
      <c r="O43" s="26">
        <f aca="true" t="shared" si="17" ref="O43:O48">SUM(L43:N43)</f>
        <v>0</v>
      </c>
    </row>
    <row r="44" spans="1:15" s="27" customFormat="1" ht="16.5">
      <c r="A44" s="24"/>
      <c r="B44" s="51" t="s">
        <v>80</v>
      </c>
      <c r="C44" s="28" t="s">
        <v>9</v>
      </c>
      <c r="D44" s="78"/>
      <c r="E44" s="32"/>
      <c r="F44" s="32"/>
      <c r="G44" s="26"/>
      <c r="H44" s="26"/>
      <c r="I44" s="26"/>
      <c r="J44" s="26">
        <f t="shared" si="12"/>
        <v>0</v>
      </c>
      <c r="K44" s="26">
        <f t="shared" si="13"/>
        <v>0</v>
      </c>
      <c r="L44" s="26">
        <f t="shared" si="14"/>
        <v>0</v>
      </c>
      <c r="M44" s="26">
        <f t="shared" si="15"/>
        <v>0</v>
      </c>
      <c r="N44" s="26">
        <f t="shared" si="16"/>
        <v>0</v>
      </c>
      <c r="O44" s="26">
        <f t="shared" si="17"/>
        <v>0</v>
      </c>
    </row>
    <row r="45" spans="1:15" s="27" customFormat="1" ht="16.5">
      <c r="A45" s="24" t="s">
        <v>97</v>
      </c>
      <c r="B45" s="36" t="s">
        <v>81</v>
      </c>
      <c r="C45" s="28" t="s">
        <v>8</v>
      </c>
      <c r="D45" s="78">
        <v>584</v>
      </c>
      <c r="E45" s="32"/>
      <c r="F45" s="32"/>
      <c r="G45" s="26"/>
      <c r="H45" s="26"/>
      <c r="I45" s="26"/>
      <c r="J45" s="26">
        <f t="shared" si="12"/>
        <v>0</v>
      </c>
      <c r="K45" s="26">
        <f t="shared" si="13"/>
        <v>0</v>
      </c>
      <c r="L45" s="26">
        <f t="shared" si="14"/>
        <v>0</v>
      </c>
      <c r="M45" s="26">
        <f t="shared" si="15"/>
        <v>0</v>
      </c>
      <c r="N45" s="26">
        <f t="shared" si="16"/>
        <v>0</v>
      </c>
      <c r="O45" s="26">
        <f t="shared" si="17"/>
        <v>0</v>
      </c>
    </row>
    <row r="46" spans="1:15" s="27" customFormat="1" ht="16.5">
      <c r="A46" s="24"/>
      <c r="B46" s="31" t="s">
        <v>35</v>
      </c>
      <c r="C46" s="28" t="s">
        <v>10</v>
      </c>
      <c r="D46" s="78"/>
      <c r="E46" s="32"/>
      <c r="F46" s="32"/>
      <c r="G46" s="26"/>
      <c r="H46" s="26"/>
      <c r="I46" s="26"/>
      <c r="J46" s="26">
        <f t="shared" si="12"/>
        <v>0</v>
      </c>
      <c r="K46" s="26">
        <f t="shared" si="13"/>
        <v>0</v>
      </c>
      <c r="L46" s="26">
        <f t="shared" si="14"/>
        <v>0</v>
      </c>
      <c r="M46" s="26">
        <f t="shared" si="15"/>
        <v>0</v>
      </c>
      <c r="N46" s="26">
        <f t="shared" si="16"/>
        <v>0</v>
      </c>
      <c r="O46" s="26">
        <f t="shared" si="17"/>
        <v>0</v>
      </c>
    </row>
    <row r="47" spans="1:15" s="27" customFormat="1" ht="45.75" customHeight="1">
      <c r="A47" s="24" t="s">
        <v>98</v>
      </c>
      <c r="B47" s="36" t="s">
        <v>82</v>
      </c>
      <c r="C47" s="28" t="s">
        <v>8</v>
      </c>
      <c r="D47" s="78">
        <v>584</v>
      </c>
      <c r="E47" s="32"/>
      <c r="F47" s="32"/>
      <c r="G47" s="26"/>
      <c r="H47" s="26"/>
      <c r="I47" s="26"/>
      <c r="J47" s="26">
        <f t="shared" si="12"/>
        <v>0</v>
      </c>
      <c r="K47" s="26">
        <f t="shared" si="13"/>
        <v>0</v>
      </c>
      <c r="L47" s="26">
        <f t="shared" si="14"/>
        <v>0</v>
      </c>
      <c r="M47" s="26">
        <f t="shared" si="15"/>
        <v>0</v>
      </c>
      <c r="N47" s="26">
        <f t="shared" si="16"/>
        <v>0</v>
      </c>
      <c r="O47" s="26">
        <f t="shared" si="17"/>
        <v>0</v>
      </c>
    </row>
    <row r="48" spans="1:15" s="27" customFormat="1" ht="16.5">
      <c r="A48" s="24"/>
      <c r="B48" s="31" t="s">
        <v>37</v>
      </c>
      <c r="C48" s="28" t="s">
        <v>10</v>
      </c>
      <c r="D48" s="78"/>
      <c r="E48" s="32"/>
      <c r="F48" s="32"/>
      <c r="G48" s="26"/>
      <c r="H48" s="26"/>
      <c r="I48" s="26"/>
      <c r="J48" s="26">
        <f t="shared" si="12"/>
        <v>0</v>
      </c>
      <c r="K48" s="26">
        <f t="shared" si="13"/>
        <v>0</v>
      </c>
      <c r="L48" s="26">
        <f t="shared" si="14"/>
        <v>0</v>
      </c>
      <c r="M48" s="26">
        <f t="shared" si="15"/>
        <v>0</v>
      </c>
      <c r="N48" s="26">
        <f t="shared" si="16"/>
        <v>0</v>
      </c>
      <c r="O48" s="26">
        <f t="shared" si="17"/>
        <v>0</v>
      </c>
    </row>
    <row r="49" spans="1:15" s="27" customFormat="1" ht="16.5">
      <c r="A49" s="24"/>
      <c r="B49" s="47" t="s">
        <v>99</v>
      </c>
      <c r="C49" s="28"/>
      <c r="D49" s="78"/>
      <c r="E49" s="32"/>
      <c r="F49" s="32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27" customFormat="1" ht="16.5">
      <c r="A50" s="24" t="s">
        <v>100</v>
      </c>
      <c r="B50" s="34" t="s">
        <v>108</v>
      </c>
      <c r="C50" s="28" t="s">
        <v>8</v>
      </c>
      <c r="D50" s="78">
        <v>46</v>
      </c>
      <c r="E50" s="32"/>
      <c r="F50" s="32"/>
      <c r="G50" s="26"/>
      <c r="H50" s="26"/>
      <c r="I50" s="26"/>
      <c r="J50" s="26">
        <f aca="true" t="shared" si="18" ref="J50:J55">SUM(G50:I50)</f>
        <v>0</v>
      </c>
      <c r="K50" s="26">
        <f aca="true" t="shared" si="19" ref="K50:K55">ROUND(E50*D50,2)</f>
        <v>0</v>
      </c>
      <c r="L50" s="26">
        <f aca="true" t="shared" si="20" ref="L50:L55">ROUND(G50*D50,2)</f>
        <v>0</v>
      </c>
      <c r="M50" s="26">
        <f aca="true" t="shared" si="21" ref="M50:M55">ROUND(H50*D50,2)</f>
        <v>0</v>
      </c>
      <c r="N50" s="26">
        <f aca="true" t="shared" si="22" ref="N50:N55">ROUND(I50*D50,2)</f>
        <v>0</v>
      </c>
      <c r="O50" s="26">
        <f aca="true" t="shared" si="23" ref="O50:O55">SUM(L50:N50)</f>
        <v>0</v>
      </c>
    </row>
    <row r="51" spans="1:15" s="27" customFormat="1" ht="16.5">
      <c r="A51" s="28"/>
      <c r="B51" s="31" t="s">
        <v>31</v>
      </c>
      <c r="C51" s="28" t="s">
        <v>10</v>
      </c>
      <c r="D51" s="78"/>
      <c r="E51" s="32"/>
      <c r="F51" s="32"/>
      <c r="G51" s="26"/>
      <c r="H51" s="26"/>
      <c r="I51" s="26"/>
      <c r="J51" s="26">
        <f t="shared" si="18"/>
        <v>0</v>
      </c>
      <c r="K51" s="26">
        <f t="shared" si="19"/>
        <v>0</v>
      </c>
      <c r="L51" s="26">
        <f t="shared" si="20"/>
        <v>0</v>
      </c>
      <c r="M51" s="26">
        <f t="shared" si="21"/>
        <v>0</v>
      </c>
      <c r="N51" s="26">
        <f t="shared" si="22"/>
        <v>0</v>
      </c>
      <c r="O51" s="26">
        <f t="shared" si="23"/>
        <v>0</v>
      </c>
    </row>
    <row r="52" spans="1:15" s="27" customFormat="1" ht="16.5">
      <c r="A52" s="24" t="s">
        <v>101</v>
      </c>
      <c r="B52" s="33" t="s">
        <v>32</v>
      </c>
      <c r="C52" s="28" t="s">
        <v>8</v>
      </c>
      <c r="D52" s="78">
        <v>35</v>
      </c>
      <c r="E52" s="32"/>
      <c r="F52" s="32"/>
      <c r="G52" s="26"/>
      <c r="H52" s="26"/>
      <c r="I52" s="26"/>
      <c r="J52" s="26">
        <f t="shared" si="18"/>
        <v>0</v>
      </c>
      <c r="K52" s="26">
        <f t="shared" si="19"/>
        <v>0</v>
      </c>
      <c r="L52" s="26">
        <f t="shared" si="20"/>
        <v>0</v>
      </c>
      <c r="M52" s="26">
        <f t="shared" si="21"/>
        <v>0</v>
      </c>
      <c r="N52" s="26">
        <f t="shared" si="22"/>
        <v>0</v>
      </c>
      <c r="O52" s="26">
        <f t="shared" si="23"/>
        <v>0</v>
      </c>
    </row>
    <row r="53" spans="1:15" s="27" customFormat="1" ht="16.5">
      <c r="A53" s="24"/>
      <c r="B53" s="31" t="s">
        <v>36</v>
      </c>
      <c r="C53" s="28" t="s">
        <v>10</v>
      </c>
      <c r="D53" s="78"/>
      <c r="E53" s="32"/>
      <c r="F53" s="32"/>
      <c r="G53" s="26"/>
      <c r="H53" s="26"/>
      <c r="I53" s="26"/>
      <c r="J53" s="26">
        <f t="shared" si="18"/>
        <v>0</v>
      </c>
      <c r="K53" s="26">
        <f t="shared" si="19"/>
        <v>0</v>
      </c>
      <c r="L53" s="26">
        <f t="shared" si="20"/>
        <v>0</v>
      </c>
      <c r="M53" s="26">
        <f t="shared" si="21"/>
        <v>0</v>
      </c>
      <c r="N53" s="26">
        <f t="shared" si="22"/>
        <v>0</v>
      </c>
      <c r="O53" s="26">
        <f t="shared" si="23"/>
        <v>0</v>
      </c>
    </row>
    <row r="54" spans="1:15" s="27" customFormat="1" ht="16.5">
      <c r="A54" s="24" t="s">
        <v>102</v>
      </c>
      <c r="B54" s="33" t="s">
        <v>109</v>
      </c>
      <c r="C54" s="28" t="s">
        <v>33</v>
      </c>
      <c r="D54" s="78">
        <v>12</v>
      </c>
      <c r="E54" s="32"/>
      <c r="F54" s="32"/>
      <c r="G54" s="26"/>
      <c r="H54" s="26"/>
      <c r="I54" s="26"/>
      <c r="J54" s="26">
        <f t="shared" si="18"/>
        <v>0</v>
      </c>
      <c r="K54" s="26">
        <f t="shared" si="19"/>
        <v>0</v>
      </c>
      <c r="L54" s="26">
        <f t="shared" si="20"/>
        <v>0</v>
      </c>
      <c r="M54" s="26">
        <f t="shared" si="21"/>
        <v>0</v>
      </c>
      <c r="N54" s="26">
        <f t="shared" si="22"/>
        <v>0</v>
      </c>
      <c r="O54" s="26">
        <f t="shared" si="23"/>
        <v>0</v>
      </c>
    </row>
    <row r="55" spans="1:15" s="27" customFormat="1" ht="16.5">
      <c r="A55" s="24"/>
      <c r="B55" s="31" t="s">
        <v>36</v>
      </c>
      <c r="C55" s="28" t="s">
        <v>10</v>
      </c>
      <c r="D55" s="78"/>
      <c r="E55" s="32"/>
      <c r="F55" s="32"/>
      <c r="G55" s="26"/>
      <c r="H55" s="26"/>
      <c r="I55" s="26"/>
      <c r="J55" s="26">
        <f t="shared" si="18"/>
        <v>0</v>
      </c>
      <c r="K55" s="26">
        <f t="shared" si="19"/>
        <v>0</v>
      </c>
      <c r="L55" s="26">
        <f t="shared" si="20"/>
        <v>0</v>
      </c>
      <c r="M55" s="26">
        <f t="shared" si="21"/>
        <v>0</v>
      </c>
      <c r="N55" s="26">
        <f t="shared" si="22"/>
        <v>0</v>
      </c>
      <c r="O55" s="26">
        <f t="shared" si="23"/>
        <v>0</v>
      </c>
    </row>
    <row r="56" spans="1:15" s="27" customFormat="1" ht="49.5">
      <c r="A56" s="24" t="s">
        <v>112</v>
      </c>
      <c r="B56" s="76" t="s">
        <v>113</v>
      </c>
      <c r="C56" s="24" t="s">
        <v>8</v>
      </c>
      <c r="D56" s="77">
        <v>56</v>
      </c>
      <c r="E56" s="32"/>
      <c r="F56" s="32"/>
      <c r="G56" s="26"/>
      <c r="H56" s="26"/>
      <c r="I56" s="26"/>
      <c r="J56" s="26">
        <f>SUM(G56:I56)</f>
        <v>0</v>
      </c>
      <c r="K56" s="26">
        <f>ROUND(E56*D56,2)</f>
        <v>0</v>
      </c>
      <c r="L56" s="26">
        <f>ROUND(G56*D56,2)</f>
        <v>0</v>
      </c>
      <c r="M56" s="26">
        <f>ROUND(H56*D56,2)</f>
        <v>0</v>
      </c>
      <c r="N56" s="26">
        <f>ROUND(I56*D56,2)</f>
        <v>0</v>
      </c>
      <c r="O56" s="26">
        <f>SUM(L56:N56)</f>
        <v>0</v>
      </c>
    </row>
    <row r="57" spans="1:15" s="27" customFormat="1" ht="16.5">
      <c r="A57" s="24"/>
      <c r="B57" s="31" t="s">
        <v>36</v>
      </c>
      <c r="C57" s="24" t="s">
        <v>10</v>
      </c>
      <c r="D57" s="26"/>
      <c r="E57" s="32"/>
      <c r="F57" s="32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27" customFormat="1" ht="16.5">
      <c r="A58" s="70" t="s">
        <v>11</v>
      </c>
      <c r="B58" s="70"/>
      <c r="C58" s="70"/>
      <c r="D58" s="70"/>
      <c r="E58" s="70"/>
      <c r="F58" s="70"/>
      <c r="G58" s="70"/>
      <c r="H58" s="70"/>
      <c r="I58" s="70"/>
      <c r="J58" s="70"/>
      <c r="K58" s="35">
        <f>SUM(K12:K52)</f>
        <v>0</v>
      </c>
      <c r="L58" s="35">
        <f>SUM(L12:L51)</f>
        <v>0</v>
      </c>
      <c r="M58" s="35">
        <f>SUM(M12:M52)</f>
        <v>0</v>
      </c>
      <c r="N58" s="35">
        <f>SUM(N12:N52)</f>
        <v>0</v>
      </c>
      <c r="O58" s="34">
        <f>SUM(L58:N58)</f>
        <v>0</v>
      </c>
    </row>
    <row r="59" spans="1:15" s="27" customFormat="1" ht="16.5">
      <c r="A59" s="69" t="s">
        <v>28</v>
      </c>
      <c r="B59" s="69"/>
      <c r="C59" s="69"/>
      <c r="D59" s="69"/>
      <c r="E59" s="69"/>
      <c r="F59" s="69"/>
      <c r="G59" s="69"/>
      <c r="H59" s="69"/>
      <c r="I59" s="69"/>
      <c r="J59" s="69"/>
      <c r="K59" s="34"/>
      <c r="L59" s="34"/>
      <c r="M59" s="34"/>
      <c r="N59" s="34"/>
      <c r="O59" s="34">
        <f>ROUND(M58*1%,2)</f>
        <v>0</v>
      </c>
    </row>
    <row r="60" spans="1:15" s="27" customFormat="1" ht="16.5">
      <c r="A60" s="69" t="s">
        <v>22</v>
      </c>
      <c r="B60" s="69"/>
      <c r="C60" s="69"/>
      <c r="D60" s="69"/>
      <c r="E60" s="69"/>
      <c r="F60" s="69"/>
      <c r="G60" s="69"/>
      <c r="H60" s="69"/>
      <c r="I60" s="69"/>
      <c r="J60" s="69"/>
      <c r="K60" s="34"/>
      <c r="L60" s="34"/>
      <c r="M60" s="34"/>
      <c r="N60" s="34"/>
      <c r="O60" s="34">
        <f>ROUND(L58*23.59%,2)</f>
        <v>0</v>
      </c>
    </row>
    <row r="61" spans="1:15" s="27" customFormat="1" ht="16.5">
      <c r="A61" s="69" t="s">
        <v>27</v>
      </c>
      <c r="B61" s="69"/>
      <c r="C61" s="69"/>
      <c r="D61" s="69"/>
      <c r="E61" s="69"/>
      <c r="F61" s="69"/>
      <c r="G61" s="69"/>
      <c r="H61" s="69"/>
      <c r="I61" s="69"/>
      <c r="J61" s="69"/>
      <c r="K61" s="34"/>
      <c r="L61" s="34"/>
      <c r="M61" s="34"/>
      <c r="N61" s="34"/>
      <c r="O61" s="34">
        <f>ROUND(O58*1%,2)</f>
        <v>0</v>
      </c>
    </row>
    <row r="62" spans="1:15" s="27" customFormat="1" ht="16.5">
      <c r="A62" s="69" t="s">
        <v>23</v>
      </c>
      <c r="B62" s="69"/>
      <c r="C62" s="69"/>
      <c r="D62" s="69"/>
      <c r="E62" s="69"/>
      <c r="F62" s="69"/>
      <c r="G62" s="69"/>
      <c r="H62" s="69"/>
      <c r="I62" s="69"/>
      <c r="J62" s="69"/>
      <c r="K62" s="34"/>
      <c r="L62" s="34"/>
      <c r="M62" s="34"/>
      <c r="N62" s="34"/>
      <c r="O62" s="34">
        <f>SUM(O58:O61)</f>
        <v>0</v>
      </c>
    </row>
    <row r="63" spans="1:15" s="27" customFormat="1" ht="16.5">
      <c r="A63" s="69" t="s">
        <v>24</v>
      </c>
      <c r="B63" s="69"/>
      <c r="C63" s="69"/>
      <c r="D63" s="69"/>
      <c r="E63" s="69"/>
      <c r="F63" s="69"/>
      <c r="G63" s="69"/>
      <c r="H63" s="69"/>
      <c r="I63" s="69"/>
      <c r="J63" s="69"/>
      <c r="K63" s="34"/>
      <c r="L63" s="34"/>
      <c r="M63" s="34"/>
      <c r="N63" s="34"/>
      <c r="O63" s="34">
        <f>ROUND(O62*21%,2)</f>
        <v>0</v>
      </c>
    </row>
    <row r="64" spans="1:15" s="27" customFormat="1" ht="16.5">
      <c r="A64" s="69" t="s">
        <v>25</v>
      </c>
      <c r="B64" s="69"/>
      <c r="C64" s="69"/>
      <c r="D64" s="69"/>
      <c r="E64" s="69"/>
      <c r="F64" s="69"/>
      <c r="G64" s="69"/>
      <c r="H64" s="69"/>
      <c r="I64" s="69"/>
      <c r="J64" s="69"/>
      <c r="K64" s="34"/>
      <c r="L64" s="34"/>
      <c r="M64" s="34"/>
      <c r="N64" s="34"/>
      <c r="O64" s="35">
        <f>SUM(O62:O63)</f>
        <v>0</v>
      </c>
    </row>
    <row r="66" ht="20.25">
      <c r="B66" s="54" t="s">
        <v>90</v>
      </c>
    </row>
    <row r="67" spans="1:16" ht="15.75">
      <c r="A67" s="52">
        <v>1</v>
      </c>
      <c r="B67" s="50" t="s">
        <v>74</v>
      </c>
      <c r="C67" s="50"/>
      <c r="D67" s="50"/>
      <c r="E67" s="50"/>
      <c r="F67" s="50"/>
      <c r="G67" s="50"/>
      <c r="H67" s="50"/>
      <c r="I67" s="50"/>
      <c r="J67" s="48"/>
      <c r="K67" s="48"/>
      <c r="L67" s="48"/>
      <c r="M67" s="48"/>
      <c r="N67" s="48"/>
      <c r="O67" s="48"/>
      <c r="P67" s="48"/>
    </row>
    <row r="68" spans="2:16" ht="15.75">
      <c r="B68" s="22" t="s">
        <v>75</v>
      </c>
      <c r="C68" s="23"/>
      <c r="D68" s="49"/>
      <c r="E68" s="48"/>
      <c r="F68" s="48"/>
      <c r="G68" s="48"/>
      <c r="H68" s="48"/>
      <c r="I68" s="48"/>
      <c r="J68" s="22"/>
      <c r="K68" s="48"/>
      <c r="L68" s="48"/>
      <c r="M68" s="48"/>
      <c r="N68" s="48"/>
      <c r="O68" s="48"/>
      <c r="P68" s="48"/>
    </row>
    <row r="69" spans="2:16" ht="15.75">
      <c r="B69" s="22" t="s">
        <v>76</v>
      </c>
      <c r="C69" s="49"/>
      <c r="D69" s="49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2:16" ht="15.75">
      <c r="B70" s="22" t="s">
        <v>77</v>
      </c>
      <c r="C70" s="49"/>
      <c r="D70" s="49"/>
      <c r="E70" s="49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1:16" ht="15.75">
      <c r="A71" s="52">
        <v>2</v>
      </c>
      <c r="B71" s="22" t="s">
        <v>87</v>
      </c>
      <c r="C71" s="49"/>
      <c r="D71" s="49"/>
      <c r="E71" s="49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2:5" ht="15.75">
      <c r="B72" s="53" t="s">
        <v>85</v>
      </c>
      <c r="C72"/>
      <c r="D72"/>
      <c r="E72"/>
    </row>
    <row r="73" spans="2:5" ht="15.75">
      <c r="B73" s="22" t="s">
        <v>86</v>
      </c>
      <c r="C73" s="23"/>
      <c r="D73"/>
      <c r="E73"/>
    </row>
    <row r="74" spans="2:5" ht="15.75">
      <c r="B74" s="22" t="s">
        <v>88</v>
      </c>
      <c r="C74"/>
      <c r="D74"/>
      <c r="E74"/>
    </row>
    <row r="75" spans="2:5" ht="15.75">
      <c r="B75" s="22" t="s">
        <v>89</v>
      </c>
      <c r="C75"/>
      <c r="D75"/>
      <c r="E75"/>
    </row>
    <row r="76" spans="2:5" ht="15.75">
      <c r="B76" s="22" t="s">
        <v>105</v>
      </c>
      <c r="C76"/>
      <c r="D76"/>
      <c r="E76"/>
    </row>
    <row r="77" spans="2:12" ht="15.75">
      <c r="B77" s="22"/>
      <c r="C77"/>
      <c r="D77"/>
      <c r="E77"/>
      <c r="L77" s="49" t="s">
        <v>40</v>
      </c>
    </row>
    <row r="78" spans="2:5" ht="15.75">
      <c r="B78" s="22"/>
      <c r="C78" s="23"/>
      <c r="D78"/>
      <c r="E78"/>
    </row>
  </sheetData>
  <sheetProtection/>
  <mergeCells count="27">
    <mergeCell ref="B1:D1"/>
    <mergeCell ref="A64:J64"/>
    <mergeCell ref="A58:J58"/>
    <mergeCell ref="A59:J59"/>
    <mergeCell ref="A60:J60"/>
    <mergeCell ref="A61:J61"/>
    <mergeCell ref="A62:J62"/>
    <mergeCell ref="A63:J63"/>
    <mergeCell ref="F9:F10"/>
    <mergeCell ref="A2:O2"/>
    <mergeCell ref="A3:O3"/>
    <mergeCell ref="N5:O5"/>
    <mergeCell ref="B6:K6"/>
    <mergeCell ref="I9:I10"/>
    <mergeCell ref="A8:A9"/>
    <mergeCell ref="K8:O8"/>
    <mergeCell ref="B4:K4"/>
    <mergeCell ref="M9:M10"/>
    <mergeCell ref="E8:J8"/>
    <mergeCell ref="O9:O10"/>
    <mergeCell ref="E9:E10"/>
    <mergeCell ref="J9:J10"/>
    <mergeCell ref="G9:G10"/>
    <mergeCell ref="H9:H10"/>
    <mergeCell ref="L9:L10"/>
    <mergeCell ref="N9:N10"/>
    <mergeCell ref="K9:K10"/>
  </mergeCells>
  <printOptions/>
  <pageMargins left="0.25" right="0.25" top="0.75" bottom="0.75" header="0.3" footer="0.3"/>
  <pageSetup fitToHeight="3" fitToWidth="1" horizontalDpi="600" verticalDpi="600" orientation="landscape" paperSize="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Juris</cp:lastModifiedBy>
  <cp:lastPrinted>2015-08-20T08:30:28Z</cp:lastPrinted>
  <dcterms:created xsi:type="dcterms:W3CDTF">2010-03-23T14:19:31Z</dcterms:created>
  <dcterms:modified xsi:type="dcterms:W3CDTF">2016-06-08T12:47:54Z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