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Viesturs\Documents\Cenu_aptaujas_iepirkumi\Udensvads_Ramava_buvnieciba\"/>
    </mc:Choice>
  </mc:AlternateContent>
  <xr:revisionPtr revIDLastSave="0" documentId="13_ncr:1_{34E5F9F0-1322-493E-B97F-72773ECC8A6D}" xr6:coauthVersionLast="36" xr6:coauthVersionMax="36" xr10:uidLastSave="{00000000-0000-0000-0000-000000000000}"/>
  <bookViews>
    <workbookView xWindow="0" yWindow="0" windowWidth="28800" windowHeight="12225" tabRatio="895" activeTab="2" xr2:uid="{00000000-000D-0000-FFFF-FFFF00000000}"/>
  </bookViews>
  <sheets>
    <sheet name="koptame" sheetId="1" r:id="rId1"/>
    <sheet name="Kopsav. Nr.1" sheetId="2" r:id="rId2"/>
    <sheet name="Ūdensvada_būvniecība" sheetId="4" r:id="rId3"/>
    <sheet name="Sheet1" sheetId="5" r:id="rId4"/>
  </sheets>
  <definedNames>
    <definedName name="_xlnm._FilterDatabase" localSheetId="2" hidden="1">Ūdensvada_būvniecība!$A$15:$P$160</definedName>
    <definedName name="_xlnm.Print_Area" localSheetId="1">'Kopsav. Nr.1'!$A$1:$I$35</definedName>
    <definedName name="_xlnm.Print_Area" localSheetId="0">koptame!$B$2:$D$27</definedName>
    <definedName name="_xlnm.Print_Area" localSheetId="2">Ūdensvada_būvniecība!$A$2:$P$160</definedName>
    <definedName name="_xlnm.Print_Titles" localSheetId="2">Ūdensvada_būvniecība!$13:$15</definedName>
    <definedName name="Excel_BuiltIn__FilterDatabase">#REF!</definedName>
  </definedNames>
  <calcPr calcId="191029"/>
</workbook>
</file>

<file path=xl/calcChain.xml><?xml version="1.0" encoding="utf-8"?>
<calcChain xmlns="http://schemas.openxmlformats.org/spreadsheetml/2006/main">
  <c r="B5" i="1" l="1"/>
  <c r="A29" i="2"/>
  <c r="A27" i="2"/>
  <c r="B15" i="4"/>
  <c r="C15" i="4" s="1"/>
  <c r="D15" i="4" s="1"/>
  <c r="G15" i="4"/>
  <c r="H15" i="4" s="1"/>
  <c r="K15" i="4"/>
  <c r="L15" i="4" s="1"/>
  <c r="M15" i="4" s="1"/>
  <c r="N15" i="4" s="1"/>
  <c r="O15" i="4" s="1"/>
  <c r="P15" i="4" s="1"/>
  <c r="O154" i="4"/>
  <c r="N154" i="4"/>
  <c r="M154" i="4"/>
  <c r="L154" i="4"/>
  <c r="E14" i="2" s="1"/>
  <c r="P154" i="4"/>
  <c r="N10" i="4" s="1"/>
  <c r="O156" i="4" l="1"/>
  <c r="E13" i="2" l="1"/>
  <c r="B4" i="1"/>
  <c r="B3" i="1"/>
  <c r="A11" i="2"/>
  <c r="B6" i="1"/>
</calcChain>
</file>

<file path=xl/sharedStrings.xml><?xml version="1.0" encoding="utf-8"?>
<sst xmlns="http://schemas.openxmlformats.org/spreadsheetml/2006/main" count="335" uniqueCount="133">
  <si>
    <t>Nr.p.k.</t>
  </si>
  <si>
    <t>Objekta nosaukums</t>
  </si>
  <si>
    <t>Kopā:</t>
  </si>
  <si>
    <t>Kopējā darbietilpība, c/st.</t>
  </si>
  <si>
    <t>tai skaitā</t>
  </si>
  <si>
    <t>Darbietilpība (c/h)</t>
  </si>
  <si>
    <t>Virsizdevumi:</t>
  </si>
  <si>
    <t>t.sk. darba aizsardzība:</t>
  </si>
  <si>
    <t xml:space="preserve">Peļņa: </t>
  </si>
  <si>
    <t>Pavisam kopā</t>
  </si>
  <si>
    <t>Vienības izmaksas</t>
  </si>
  <si>
    <t>Kopā uz visu apjomu</t>
  </si>
  <si>
    <t>Kopā ar PVN 21%:</t>
  </si>
  <si>
    <t>Kods, tāmes Nr.</t>
  </si>
  <si>
    <t>Mērvienība</t>
  </si>
  <si>
    <t>Daudzums</t>
  </si>
  <si>
    <t>Tiešas izmaksas kopā, t. sk. darba devēja sociālais nodoklis (%):</t>
  </si>
  <si>
    <t>Par kopējo summu, EUR</t>
  </si>
  <si>
    <t>(būvdarbu veids vai konstruktīvā elementa nosaukums)</t>
  </si>
  <si>
    <t xml:space="preserve">Tāme sastādīta: </t>
  </si>
  <si>
    <t>Tāmes izmaksas :</t>
  </si>
  <si>
    <t>euro</t>
  </si>
  <si>
    <t>Kods*</t>
  </si>
  <si>
    <t>Būvdarbu  nosaukums</t>
  </si>
  <si>
    <t>(paraksts un tā atšifrējums, datums)</t>
  </si>
  <si>
    <t xml:space="preserve">Tāmes izmaksas </t>
  </si>
  <si>
    <t>Būvdarbu veids vai konstruktīvā elementa nosaukums</t>
  </si>
  <si>
    <t>būvizstrādājumi</t>
  </si>
  <si>
    <r>
      <t>mehānismi</t>
    </r>
    <r>
      <rPr>
        <sz val="10"/>
        <color indexed="10"/>
        <rFont val="Times New Roman"/>
        <family val="1"/>
        <charset val="186"/>
      </rPr>
      <t xml:space="preserve"> </t>
    </r>
  </si>
  <si>
    <r>
      <t>darba alga</t>
    </r>
    <r>
      <rPr>
        <sz val="10"/>
        <color indexed="10"/>
        <rFont val="Times New Roman"/>
        <family val="1"/>
        <charset val="186"/>
      </rPr>
      <t xml:space="preserve"> </t>
    </r>
  </si>
  <si>
    <t>laika norma (c/h)</t>
  </si>
  <si>
    <t>darba samaksas likme* (euro/h)</t>
  </si>
  <si>
    <t>darba alga</t>
  </si>
  <si>
    <t xml:space="preserve">mehānismi </t>
  </si>
  <si>
    <t xml:space="preserve">kopā </t>
  </si>
  <si>
    <t>darbietilpība (c/h)</t>
  </si>
  <si>
    <t xml:space="preserve">summa </t>
  </si>
  <si>
    <t>Objekta izmaksas (euro)</t>
  </si>
  <si>
    <t>PVN(21%):</t>
  </si>
  <si>
    <t>Būvniecības koptāme</t>
  </si>
  <si>
    <t>Kopsavilkuma aprēķins Nr.1</t>
  </si>
  <si>
    <t xml:space="preserve">Sertifikāta Nr. </t>
  </si>
  <si>
    <t>m2</t>
  </si>
  <si>
    <t>gb</t>
  </si>
  <si>
    <t>Lokālā tāme Nr.</t>
  </si>
  <si>
    <t>m3</t>
  </si>
  <si>
    <t>Sastādīja/pārbaudīja: : _______________________________ __________ /___.___.2026/</t>
  </si>
  <si>
    <t>vieta</t>
  </si>
  <si>
    <t>%</t>
  </si>
  <si>
    <t>2026.gada. 02.jūnijs</t>
  </si>
  <si>
    <t>Maģistrālā ūdensvada būvniecība</t>
  </si>
  <si>
    <t>Objekta adrese:</t>
  </si>
  <si>
    <t>Ārējā ūdensvada sistēma UM1-1 -U1-1</t>
  </si>
  <si>
    <t>PE100-RC SDR17 caurule DN/OD110, PN10 ar EM veidgabaliem un tās montāža gruntī līdz 2,0 metru dziļumam</t>
  </si>
  <si>
    <t>metri</t>
  </si>
  <si>
    <t>PE100-RC SDR17 caurule DN/OD110, PN10 ar EM veidgabaliem un tās montāža gruntī līdz 2,5 metru dziļumam</t>
  </si>
  <si>
    <t>PE100-RC SDR17 caurule DN/OD110, PN10 ar EM veidgabaliem un tās montāža gruntī ar HVU metodi (beztranšejas metodi) līdz 2,5 metru dziļumam</t>
  </si>
  <si>
    <t>PE100-RC SDR17 caurule DN/OD50, PN10 ar EM veidgabaliem un tās montāža gruntī līdz 2,0 metru dziļumam</t>
  </si>
  <si>
    <t>PE100-RC SDR17 caurule DN/OD32, PN10 ar EM veidgabaliem un tās montāža gruntī līdz 2,5 metru dziļumam</t>
  </si>
  <si>
    <t>EM līkums 45° PE, DN/OD110 un tā montāža gruntī</t>
  </si>
  <si>
    <t>Kabeļu divdaļīga PVC aizargcaurule DN110, 750N un tās montāža gruntī</t>
  </si>
  <si>
    <t>Kabeļu divdaļīga PVC aizargcaurule DN110, 450N un tās montāža gruntī</t>
  </si>
  <si>
    <t>Brīdinājuma lenta ar vārdu "ŪDENSVADS", b=100mm un tās montāža gruntī</t>
  </si>
  <si>
    <t>Stiprinājumu montāža</t>
  </si>
  <si>
    <t>kompl.</t>
  </si>
  <si>
    <t>Hidrauliskā pārbaude 9 bāri</t>
  </si>
  <si>
    <t>Sistēmas dezinfekcija</t>
  </si>
  <si>
    <t>Dokumentācijas noformēšana un trases uzmērīšana</t>
  </si>
  <si>
    <t>Esošo ūdensapgādes tīklu PE DN/OD63 demontāža un utilizācija</t>
  </si>
  <si>
    <t>Mezgls UM-1</t>
  </si>
  <si>
    <t>Projektētā ūdensvada PE DN/OD110 pievienojums esošajam ūdensvadam PE DN/OD110</t>
  </si>
  <si>
    <t>Mezgls UM-2</t>
  </si>
  <si>
    <t>EM sedla uzlika DN/OD 110/32 un tās montāža gruntī</t>
  </si>
  <si>
    <t>Pazemes tipa aizbīdnis DN25, ar teleskopisko kātu L=1,5-2 m, un adapteriem PE caurulei DN/OD32 un tā montāža gruntī</t>
  </si>
  <si>
    <t>Čuguna kape ūdensavadam LG160, D400 stacionāra un tās montāža</t>
  </si>
  <si>
    <t>Kapes atbalsta gredzens ∅500X110, betona klase C25/30 un tā montāža gruntī</t>
  </si>
  <si>
    <t>Dz.betona balsts C25/30  un tā montāža gruntī</t>
  </si>
  <si>
    <t>EM noslēguzmava PE, DN/OD32 un tās montāža gruntī</t>
  </si>
  <si>
    <t>Mezgls UM-3</t>
  </si>
  <si>
    <t>EM sedla uzlika DN/OD 110/50 un tās montāža gruntī</t>
  </si>
  <si>
    <t>Pazemes tipa aizbīdnis DN40, ar teleskopisko kātu L=1,5-2 m, un adapteriem PE caurulei DN/OD50 un tā montāža gruntī</t>
  </si>
  <si>
    <t>EM noslēgzumava PE, DN/OD50 un tās montāža gruntī</t>
  </si>
  <si>
    <t>Mezgls UM-4</t>
  </si>
  <si>
    <t>Esošā pieslēguma PE DN/OD32 atjaunošana</t>
  </si>
  <si>
    <t>Mezgls UM-5</t>
  </si>
  <si>
    <t>Esošā ūdensvada PE DN/OD32 demontāža</t>
  </si>
  <si>
    <t>Mezgls UM-6</t>
  </si>
  <si>
    <t>EM uzmava DN/OD110 un tās montāža gruntī</t>
  </si>
  <si>
    <t>EM īscaurule ar rotējošo atloku DN/OD110 un tā montāža gruntī</t>
  </si>
  <si>
    <t>Atloku trejgabals DN/100/100/100 un tā montāža gruntī</t>
  </si>
  <si>
    <t>Siltināts virszemes teleskopiskais ugunsdzēsības hidrants DN100 ar pamatni, aizbīdni un drenāžas funkciju, H=2650 mm un tā montāža gruntī</t>
  </si>
  <si>
    <t>Hidranta virszemes drošības korpuss un tā montāža</t>
  </si>
  <si>
    <t>Ugunsdzēsības hidranta informatīvā plāksne un tās montāža</t>
  </si>
  <si>
    <t>Mezgls UM-7</t>
  </si>
  <si>
    <t>Mezgls UM-8</t>
  </si>
  <si>
    <t>Mezgls UM-9</t>
  </si>
  <si>
    <t>Mezgls UM-10</t>
  </si>
  <si>
    <t>Mezgls UM-11</t>
  </si>
  <si>
    <t>Mezgls U1-1</t>
  </si>
  <si>
    <t>Atloku aizbīdnis DN100 un tā montāža</t>
  </si>
  <si>
    <t>Atloku trejgabals DN/100/100/100 un tā montāža</t>
  </si>
  <si>
    <t>Atloku adapteris DN100 un tā montāža</t>
  </si>
  <si>
    <t>Akas lūku pārsedze EN 124-2-B125-2/2-700 stacionāra tipa un tā montāža</t>
  </si>
  <si>
    <t>Regulējošais gredzens ∅700x50 un tā montāža gruntī</t>
  </si>
  <si>
    <t>Regulējošais gredzens ∅700x70 un tā montāža gruntī</t>
  </si>
  <si>
    <t>Dzelzbetona parseguma plātne, ∅1500x∅700x150 un tā montāža gruntī</t>
  </si>
  <si>
    <t>Dzelzbetona grods ∅1000x1000 un tā montāža gruntī</t>
  </si>
  <si>
    <t>Dzelzbetona grods ar pamatni ∅1000x1000 un tā montāža gruntī</t>
  </si>
  <si>
    <t>Ķedes tipa blīvejums D110 un tā montāža gruntī</t>
  </si>
  <si>
    <t>Grodu kapšlu montāža</t>
  </si>
  <si>
    <t>Dz.betona balsts C25/30  un tā montāža</t>
  </si>
  <si>
    <t>Zemes darbu materiāli</t>
  </si>
  <si>
    <t xml:space="preserve">Tranšejas rakšana ar ekskavatoru </t>
  </si>
  <si>
    <t xml:space="preserve">Tranšejas rakšana ar rokām komunikāciju tuvumā </t>
  </si>
  <si>
    <t>Esosā augstā spiediena gāzesvada atšurfrēšana</t>
  </si>
  <si>
    <t>Karstā asfalta dilumkārta AC 11 surf (AADTj, pievestā ≤500), ar blietēšanu pa kārtām</t>
  </si>
  <si>
    <t>Karstā asfalta seguma apakškārta AC 22 base (AADTj, kravas ≤100), ar blietēšanu pa kārtām</t>
  </si>
  <si>
    <t>Minerālmateriālu pamata virskārta, maisījums fr.0/45 LA≤40 N-III klase, ar blietēšanu pa kārtām</t>
  </si>
  <si>
    <t>Minerālmateriālu pamata apakškārta, maisījums fr.0/45 LA≤45 N-IV klase vai 0/56 LA≤45 N-IV klase, ar blietēšanu pa kārtām</t>
  </si>
  <si>
    <t>Salturīgās kārtas minerālmateriāli, nestspējai ≥60 Mpa, ar blietēšanu pa kārtām</t>
  </si>
  <si>
    <t>Minerālmateriālu maisījums 0/32s (AADTj, pievestā &gt;100) vai 0/16 (AADTj, pievestā &gt;100), ar blietēšanu pa kārtām</t>
  </si>
  <si>
    <t>Smilts 0/8 tranšejas pamatnes ierīkošanai 150 mm zem cauruļvadiem un cauruļu apbēršana ar pievestu smilti 0/8 ar ekskavatoru, planēšanu ar rokām un sekojošu blietēšanu pa kārtām 0,2m</t>
  </si>
  <si>
    <t>Melnzemes planēšana ar rokām biezumā līdz 150mm, zālāju sēšana izbūvētās trases vietā</t>
  </si>
  <si>
    <t>Tranšejas aizbēršana ar minerālgrunti, ar blietēšanu pa kārtām</t>
  </si>
  <si>
    <t>Izraktās minerālgrunts aizvešana</t>
  </si>
  <si>
    <t>Betona seguma atjaunošana</t>
  </si>
  <si>
    <t>Tranšejas atbalsta sienu montāža</t>
  </si>
  <si>
    <t>Mazā Rāmavas iela  4 līdz Izstāzu iela 11 Valdlauči</t>
  </si>
  <si>
    <t>Objekta nosaukums:</t>
  </si>
  <si>
    <t>Būves nosaukums:</t>
  </si>
  <si>
    <t>Ūdensvads</t>
  </si>
  <si>
    <t>Mazā Rāmavas iela  4 līdz Izstāžu iela 11 Valdlauči</t>
  </si>
  <si>
    <t>Maģistrālā ūdensvada izbūve Mazajā Rāmavas ielā, Valdlaučos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</si>
</sst>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_-&quot;Ls&quot;\ * #,##0.00_-;\-&quot;Ls&quot;\ * #,##0.00_-;_-&quot;Ls&quot;\ * &quot;-&quot;??_-;_-@_-"/>
    <numFmt numFmtId="166" formatCode="_-* #,##0.00_-;\-* #,##0.00_-;_-* \-??_-;_-@_-"/>
    <numFmt numFmtId="167" formatCode="#,##0.00&quot; Ls &quot;;\-#,##0.00&quot; Ls &quot;;&quot; -&quot;#&quot; Ls &quot;;@\ "/>
    <numFmt numFmtId="168" formatCode="_-* #,##0.00\ _L_s_-;\-* #,##0.00\ _L_s_-;_-* &quot;-&quot;??\ _L_s_-;_-@_-"/>
    <numFmt numFmtId="169" formatCode="\ * #,##0.00\ ;\-* #,##0.00\ ;\ * \-??\ "/>
  </numFmts>
  <fonts count="55" x14ac:knownFonts="1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10"/>
      <color indexed="8"/>
      <name val="Times New Roman"/>
      <family val="1"/>
      <charset val="186"/>
    </font>
    <font>
      <sz val="10"/>
      <color indexed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u/>
      <sz val="8.5"/>
      <color indexed="12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86"/>
    </font>
    <font>
      <sz val="12"/>
      <color indexed="8"/>
      <name val="Times New Roman"/>
      <family val="1"/>
      <charset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0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6" fillId="0" borderId="0" applyFont="0" applyFill="0" applyBorder="0" applyAlignment="0" applyProtection="0"/>
    <xf numFmtId="164" fontId="28" fillId="0" borderId="0" applyFill="0" applyBorder="0" applyAlignment="0" applyProtection="0"/>
    <xf numFmtId="164" fontId="1" fillId="0" borderId="0" applyFont="0" applyFill="0" applyBorder="0" applyAlignment="0" applyProtection="0"/>
    <xf numFmtId="165" fontId="28" fillId="0" borderId="0" applyFill="0" applyBorder="0" applyAlignment="0" applyProtection="0"/>
    <xf numFmtId="167" fontId="29" fillId="0" borderId="0" applyFill="0" applyBorder="0" applyAlignment="0" applyProtection="0"/>
    <xf numFmtId="0" fontId="35" fillId="0" borderId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4" fillId="0" borderId="0"/>
    <xf numFmtId="0" fontId="33" fillId="0" borderId="0"/>
    <xf numFmtId="0" fontId="28" fillId="0" borderId="0"/>
    <xf numFmtId="0" fontId="28" fillId="0" borderId="0"/>
    <xf numFmtId="0" fontId="28" fillId="0" borderId="0"/>
    <xf numFmtId="0" fontId="37" fillId="0" borderId="0"/>
    <xf numFmtId="0" fontId="28" fillId="0" borderId="0"/>
    <xf numFmtId="0" fontId="28" fillId="23" borderId="0">
      <alignment vertical="center" wrapText="1"/>
    </xf>
    <xf numFmtId="0" fontId="29" fillId="0" borderId="0"/>
    <xf numFmtId="0" fontId="28" fillId="0" borderId="0"/>
    <xf numFmtId="0" fontId="28" fillId="24" borderId="7" applyNumberFormat="0" applyAlignment="0" applyProtection="0"/>
    <xf numFmtId="0" fontId="14" fillId="20" borderId="8" applyNumberFormat="0" applyAlignment="0" applyProtection="0"/>
    <xf numFmtId="0" fontId="28" fillId="0" borderId="0"/>
    <xf numFmtId="0" fontId="37" fillId="0" borderId="0"/>
    <xf numFmtId="0" fontId="28" fillId="0" borderId="0"/>
    <xf numFmtId="9" fontId="33" fillId="0" borderId="0" applyFill="0" applyBorder="0" applyAlignment="0" applyProtection="0"/>
    <xf numFmtId="9" fontId="3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ill="0" applyBorder="0" applyAlignment="0" applyProtection="0"/>
    <xf numFmtId="9" fontId="28" fillId="0" borderId="0" applyFill="0" applyBorder="0" applyAlignment="0" applyProtection="0"/>
    <xf numFmtId="0" fontId="28" fillId="0" borderId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8" fillId="0" borderId="0"/>
    <xf numFmtId="0" fontId="28" fillId="0" borderId="0"/>
    <xf numFmtId="0" fontId="39" fillId="0" borderId="0"/>
    <xf numFmtId="0" fontId="40" fillId="0" borderId="0"/>
    <xf numFmtId="9" fontId="40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68" fontId="40" fillId="0" borderId="0" applyFont="0" applyFill="0" applyBorder="0" applyAlignment="0" applyProtection="0"/>
    <xf numFmtId="0" fontId="28" fillId="0" borderId="0"/>
    <xf numFmtId="0" fontId="28" fillId="0" borderId="0"/>
  </cellStyleXfs>
  <cellXfs count="249">
    <xf numFmtId="0" fontId="0" fillId="0" borderId="0" xfId="0"/>
    <xf numFmtId="0" fontId="20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vertical="center"/>
    </xf>
    <xf numFmtId="2" fontId="25" fillId="0" borderId="0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4" fontId="25" fillId="0" borderId="0" xfId="0" applyNumberFormat="1" applyFont="1" applyFill="1" applyAlignment="1">
      <alignment horizontal="center" vertical="center"/>
    </xf>
    <xf numFmtId="10" fontId="31" fillId="0" borderId="28" xfId="0" applyNumberFormat="1" applyFont="1" applyFill="1" applyBorder="1" applyAlignment="1">
      <alignment horizontal="center" vertical="center"/>
    </xf>
    <xf numFmtId="0" fontId="30" fillId="0" borderId="29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center" vertical="center"/>
    </xf>
    <xf numFmtId="0" fontId="20" fillId="0" borderId="31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34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 wrapText="1"/>
    </xf>
    <xf numFmtId="4" fontId="20" fillId="0" borderId="19" xfId="0" applyNumberFormat="1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4" fontId="18" fillId="0" borderId="0" xfId="0" applyNumberFormat="1" applyFont="1" applyFill="1" applyAlignment="1">
      <alignment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 wrapText="1"/>
    </xf>
    <xf numFmtId="4" fontId="20" fillId="0" borderId="10" xfId="0" applyNumberFormat="1" applyFont="1" applyFill="1" applyBorder="1" applyAlignment="1">
      <alignment horizontal="right" vertical="center" wrapText="1"/>
    </xf>
    <xf numFmtId="0" fontId="20" fillId="0" borderId="31" xfId="0" applyFont="1" applyFill="1" applyBorder="1" applyAlignment="1">
      <alignment horizontal="left" vertical="center"/>
    </xf>
    <xf numFmtId="0" fontId="23" fillId="0" borderId="32" xfId="0" applyFont="1" applyFill="1" applyBorder="1" applyAlignment="1">
      <alignment horizontal="right" vertical="center" wrapText="1"/>
    </xf>
    <xf numFmtId="4" fontId="23" fillId="0" borderId="33" xfId="0" applyNumberFormat="1" applyFont="1" applyFill="1" applyBorder="1" applyAlignment="1">
      <alignment horizontal="right" vertical="center" wrapText="1"/>
    </xf>
    <xf numFmtId="0" fontId="24" fillId="0" borderId="0" xfId="0" applyFont="1" applyFill="1" applyAlignment="1">
      <alignment horizontal="left" vertical="center"/>
    </xf>
    <xf numFmtId="4" fontId="18" fillId="0" borderId="0" xfId="0" applyNumberFormat="1" applyFont="1" applyFill="1" applyAlignment="1">
      <alignment horizontal="right" vertical="center"/>
    </xf>
    <xf numFmtId="0" fontId="18" fillId="0" borderId="35" xfId="0" applyFont="1" applyFill="1" applyBorder="1" applyAlignment="1">
      <alignment vertical="center"/>
    </xf>
    <xf numFmtId="0" fontId="23" fillId="0" borderId="32" xfId="0" applyFont="1" applyFill="1" applyBorder="1" applyAlignment="1">
      <alignment horizontal="right" vertical="center"/>
    </xf>
    <xf numFmtId="4" fontId="20" fillId="0" borderId="36" xfId="0" applyNumberFormat="1" applyFont="1" applyFill="1" applyBorder="1" applyAlignment="1">
      <alignment horizontal="right" vertical="center"/>
    </xf>
    <xf numFmtId="0" fontId="23" fillId="0" borderId="37" xfId="0" applyFont="1" applyFill="1" applyBorder="1" applyAlignment="1">
      <alignment horizontal="right" vertical="center"/>
    </xf>
    <xf numFmtId="4" fontId="23" fillId="0" borderId="37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right" vertical="center"/>
    </xf>
    <xf numFmtId="0" fontId="21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center" wrapText="1"/>
    </xf>
    <xf numFmtId="4" fontId="22" fillId="0" borderId="0" xfId="0" applyNumberFormat="1" applyFont="1" applyFill="1" applyAlignment="1">
      <alignment vertical="center"/>
    </xf>
    <xf numFmtId="0" fontId="18" fillId="0" borderId="44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justify" vertical="center" wrapText="1"/>
    </xf>
    <xf numFmtId="4" fontId="18" fillId="0" borderId="47" xfId="0" applyNumberFormat="1" applyFont="1" applyFill="1" applyBorder="1" applyAlignment="1">
      <alignment horizontal="justify" vertical="center" wrapText="1"/>
    </xf>
    <xf numFmtId="4" fontId="18" fillId="0" borderId="48" xfId="0" applyNumberFormat="1" applyFont="1" applyFill="1" applyBorder="1" applyAlignment="1">
      <alignment horizontal="justify" vertical="center" wrapText="1"/>
    </xf>
    <xf numFmtId="4" fontId="18" fillId="0" borderId="18" xfId="0" applyNumberFormat="1" applyFont="1" applyFill="1" applyBorder="1" applyAlignment="1">
      <alignment horizontal="justify" vertical="center" wrapText="1"/>
    </xf>
    <xf numFmtId="4" fontId="18" fillId="0" borderId="49" xfId="0" applyNumberFormat="1" applyFont="1" applyFill="1" applyBorder="1" applyAlignment="1">
      <alignment horizontal="justify" vertical="center" wrapText="1"/>
    </xf>
    <xf numFmtId="4" fontId="18" fillId="0" borderId="50" xfId="0" applyNumberFormat="1" applyFont="1" applyFill="1" applyBorder="1" applyAlignment="1">
      <alignment horizontal="right" vertical="center" wrapText="1"/>
    </xf>
    <xf numFmtId="4" fontId="18" fillId="0" borderId="11" xfId="0" applyNumberFormat="1" applyFont="1" applyFill="1" applyBorder="1" applyAlignment="1">
      <alignment horizontal="right" vertical="center" wrapText="1"/>
    </xf>
    <xf numFmtId="4" fontId="18" fillId="0" borderId="13" xfId="0" applyNumberFormat="1" applyFont="1" applyFill="1" applyBorder="1" applyAlignment="1">
      <alignment horizontal="right" vertical="center" wrapText="1"/>
    </xf>
    <xf numFmtId="0" fontId="18" fillId="0" borderId="46" xfId="0" applyFont="1" applyFill="1" applyBorder="1" applyAlignment="1">
      <alignment horizontal="center" vertical="center" wrapText="1"/>
    </xf>
    <xf numFmtId="4" fontId="18" fillId="0" borderId="47" xfId="0" applyNumberFormat="1" applyFont="1" applyFill="1" applyBorder="1" applyAlignment="1">
      <alignment horizontal="right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justify" vertical="center" wrapText="1"/>
    </xf>
    <xf numFmtId="4" fontId="18" fillId="0" borderId="53" xfId="0" applyNumberFormat="1" applyFont="1" applyFill="1" applyBorder="1" applyAlignment="1">
      <alignment horizontal="right" vertical="center" wrapText="1"/>
    </xf>
    <xf numFmtId="4" fontId="18" fillId="0" borderId="54" xfId="0" applyNumberFormat="1" applyFont="1" applyFill="1" applyBorder="1" applyAlignment="1">
      <alignment horizontal="right" vertical="center" wrapText="1"/>
    </xf>
    <xf numFmtId="4" fontId="18" fillId="0" borderId="55" xfId="0" applyNumberFormat="1" applyFont="1" applyFill="1" applyBorder="1" applyAlignment="1">
      <alignment horizontal="right" vertical="center" wrapText="1"/>
    </xf>
    <xf numFmtId="4" fontId="18" fillId="0" borderId="56" xfId="0" applyNumberFormat="1" applyFont="1" applyFill="1" applyBorder="1" applyAlignment="1">
      <alignment horizontal="right" vertical="center" wrapText="1"/>
    </xf>
    <xf numFmtId="0" fontId="18" fillId="0" borderId="35" xfId="0" applyFont="1" applyFill="1" applyBorder="1" applyAlignment="1">
      <alignment horizontal="justify" vertical="center" wrapText="1"/>
    </xf>
    <xf numFmtId="0" fontId="18" fillId="0" borderId="57" xfId="0" applyFont="1" applyFill="1" applyBorder="1" applyAlignment="1">
      <alignment horizontal="justify" vertical="center" wrapText="1"/>
    </xf>
    <xf numFmtId="0" fontId="22" fillId="0" borderId="57" xfId="0" applyFont="1" applyFill="1" applyBorder="1" applyAlignment="1">
      <alignment horizontal="right" vertical="center" wrapText="1"/>
    </xf>
    <xf numFmtId="4" fontId="22" fillId="0" borderId="58" xfId="0" applyNumberFormat="1" applyFont="1" applyFill="1" applyBorder="1" applyAlignment="1">
      <alignment horizontal="right" vertical="center" wrapText="1"/>
    </xf>
    <xf numFmtId="4" fontId="18" fillId="0" borderId="59" xfId="0" applyNumberFormat="1" applyFont="1" applyFill="1" applyBorder="1" applyAlignment="1">
      <alignment horizontal="right" vertical="center" wrapText="1"/>
    </xf>
    <xf numFmtId="4" fontId="18" fillId="0" borderId="60" xfId="0" applyNumberFormat="1" applyFont="1" applyFill="1" applyBorder="1" applyAlignment="1">
      <alignment horizontal="right" vertical="center" wrapText="1"/>
    </xf>
    <xf numFmtId="4" fontId="18" fillId="0" borderId="61" xfId="0" applyNumberFormat="1" applyFont="1" applyFill="1" applyBorder="1" applyAlignment="1">
      <alignment horizontal="right" vertical="center" wrapText="1"/>
    </xf>
    <xf numFmtId="0" fontId="18" fillId="0" borderId="62" xfId="0" applyFont="1" applyFill="1" applyBorder="1" applyAlignment="1">
      <alignment horizontal="justify" vertical="center" wrapText="1"/>
    </xf>
    <xf numFmtId="0" fontId="18" fillId="0" borderId="27" xfId="0" applyFont="1" applyFill="1" applyBorder="1" applyAlignment="1">
      <alignment vertical="center"/>
    </xf>
    <xf numFmtId="0" fontId="30" fillId="0" borderId="27" xfId="0" applyFont="1" applyFill="1" applyBorder="1" applyAlignment="1">
      <alignment horizontal="right" vertical="center"/>
    </xf>
    <xf numFmtId="4" fontId="18" fillId="0" borderId="63" xfId="0" applyNumberFormat="1" applyFont="1" applyFill="1" applyBorder="1" applyAlignment="1">
      <alignment horizontal="right" vertical="center" wrapText="1"/>
    </xf>
    <xf numFmtId="0" fontId="18" fillId="0" borderId="20" xfId="0" applyFont="1" applyFill="1" applyBorder="1" applyAlignment="1">
      <alignment horizontal="justify" vertical="center" wrapText="1"/>
    </xf>
    <xf numFmtId="0" fontId="18" fillId="0" borderId="28" xfId="0" applyFont="1" applyFill="1" applyBorder="1" applyAlignment="1">
      <alignment vertical="center"/>
    </xf>
    <xf numFmtId="0" fontId="30" fillId="0" borderId="28" xfId="0" applyFont="1" applyFill="1" applyBorder="1" applyAlignment="1">
      <alignment horizontal="right" vertical="center"/>
    </xf>
    <xf numFmtId="4" fontId="18" fillId="0" borderId="64" xfId="0" applyNumberFormat="1" applyFont="1" applyFill="1" applyBorder="1" applyAlignment="1">
      <alignment horizontal="right" vertical="center" wrapText="1"/>
    </xf>
    <xf numFmtId="0" fontId="18" fillId="0" borderId="53" xfId="0" applyFont="1" applyFill="1" applyBorder="1" applyAlignment="1">
      <alignment horizontal="justify" vertical="center"/>
    </xf>
    <xf numFmtId="0" fontId="18" fillId="0" borderId="29" xfId="0" applyFont="1" applyFill="1" applyBorder="1" applyAlignment="1">
      <alignment vertical="center"/>
    </xf>
    <xf numFmtId="0" fontId="30" fillId="0" borderId="29" xfId="0" applyFont="1" applyFill="1" applyBorder="1" applyAlignment="1">
      <alignment horizontal="right" vertical="center"/>
    </xf>
    <xf numFmtId="4" fontId="22" fillId="0" borderId="65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horizontal="justify" vertical="center"/>
    </xf>
    <xf numFmtId="0" fontId="18" fillId="0" borderId="0" xfId="0" applyFont="1" applyFill="1" applyAlignment="1">
      <alignment horizontal="left" vertical="center"/>
    </xf>
    <xf numFmtId="4" fontId="38" fillId="0" borderId="0" xfId="0" applyNumberFormat="1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4" fontId="42" fillId="0" borderId="0" xfId="0" applyNumberFormat="1" applyFont="1" applyFill="1" applyAlignment="1">
      <alignment vertical="center"/>
    </xf>
    <xf numFmtId="0" fontId="42" fillId="0" borderId="0" xfId="0" applyFont="1" applyFill="1" applyAlignment="1">
      <alignment vertical="center"/>
    </xf>
    <xf numFmtId="0" fontId="45" fillId="0" borderId="0" xfId="0" applyFont="1" applyFill="1" applyAlignment="1">
      <alignment horizontal="left" vertical="center"/>
    </xf>
    <xf numFmtId="0" fontId="42" fillId="0" borderId="0" xfId="0" applyFont="1" applyFill="1" applyAlignment="1">
      <alignment horizontal="left" vertical="center"/>
    </xf>
    <xf numFmtId="0" fontId="42" fillId="0" borderId="0" xfId="52" applyFont="1" applyFill="1" applyAlignment="1">
      <alignment vertical="center"/>
    </xf>
    <xf numFmtId="0" fontId="44" fillId="0" borderId="0" xfId="52" applyFont="1" applyFill="1" applyAlignment="1">
      <alignment horizontal="left" vertical="center"/>
    </xf>
    <xf numFmtId="2" fontId="44" fillId="0" borderId="0" xfId="0" applyNumberFormat="1" applyFont="1" applyFill="1" applyBorder="1" applyAlignment="1">
      <alignment horizontal="right" vertical="center"/>
    </xf>
    <xf numFmtId="4" fontId="42" fillId="0" borderId="0" xfId="52" applyNumberFormat="1" applyFont="1" applyFill="1" applyAlignment="1">
      <alignment vertical="center"/>
    </xf>
    <xf numFmtId="2" fontId="44" fillId="0" borderId="0" xfId="0" applyNumberFormat="1" applyFont="1" applyFill="1" applyBorder="1" applyAlignment="1">
      <alignment vertical="center"/>
    </xf>
    <xf numFmtId="4" fontId="42" fillId="0" borderId="0" xfId="0" applyNumberFormat="1" applyFont="1" applyFill="1" applyAlignment="1">
      <alignment horizontal="center" vertical="center"/>
    </xf>
    <xf numFmtId="0" fontId="42" fillId="0" borderId="0" xfId="0" applyFont="1" applyFill="1" applyAlignment="1">
      <alignment horizontal="right" vertical="center"/>
    </xf>
    <xf numFmtId="2" fontId="42" fillId="0" borderId="0" xfId="0" applyNumberFormat="1" applyFont="1" applyFill="1" applyBorder="1" applyAlignment="1">
      <alignment vertical="center"/>
    </xf>
    <xf numFmtId="0" fontId="42" fillId="0" borderId="76" xfId="0" applyFont="1" applyFill="1" applyBorder="1" applyAlignment="1">
      <alignment horizontal="center" vertical="center" textRotation="90" wrapText="1"/>
    </xf>
    <xf numFmtId="0" fontId="42" fillId="0" borderId="77" xfId="0" applyFont="1" applyFill="1" applyBorder="1" applyAlignment="1">
      <alignment horizontal="center" vertical="center" textRotation="90" wrapText="1"/>
    </xf>
    <xf numFmtId="0" fontId="42" fillId="0" borderId="75" xfId="0" applyFont="1" applyFill="1" applyBorder="1" applyAlignment="1">
      <alignment horizontal="center" vertical="center" textRotation="90" wrapText="1"/>
    </xf>
    <xf numFmtId="3" fontId="42" fillId="0" borderId="22" xfId="0" applyNumberFormat="1" applyFont="1" applyFill="1" applyBorder="1" applyAlignment="1">
      <alignment horizontal="center" vertical="center" wrapText="1"/>
    </xf>
    <xf numFmtId="0" fontId="42" fillId="0" borderId="22" xfId="0" applyFont="1" applyFill="1" applyBorder="1" applyAlignment="1">
      <alignment horizontal="center" vertical="center" wrapText="1"/>
    </xf>
    <xf numFmtId="0" fontId="42" fillId="0" borderId="23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166" fontId="42" fillId="0" borderId="14" xfId="0" applyNumberFormat="1" applyFont="1" applyFill="1" applyBorder="1" applyAlignment="1">
      <alignment horizontal="center" vertical="center"/>
    </xf>
    <xf numFmtId="166" fontId="42" fillId="0" borderId="15" xfId="0" applyNumberFormat="1" applyFont="1" applyFill="1" applyBorder="1" applyAlignment="1">
      <alignment horizontal="center" vertical="center"/>
    </xf>
    <xf numFmtId="166" fontId="42" fillId="0" borderId="16" xfId="0" applyNumberFormat="1" applyFont="1" applyFill="1" applyBorder="1" applyAlignment="1">
      <alignment horizontal="center" vertical="center"/>
    </xf>
    <xf numFmtId="166" fontId="42" fillId="0" borderId="17" xfId="0" applyNumberFormat="1" applyFont="1" applyFill="1" applyBorder="1" applyAlignment="1">
      <alignment horizontal="center" vertical="center"/>
    </xf>
    <xf numFmtId="166" fontId="42" fillId="0" borderId="14" xfId="0" applyNumberFormat="1" applyFont="1" applyFill="1" applyBorder="1" applyAlignment="1">
      <alignment horizontal="left" vertical="center"/>
    </xf>
    <xf numFmtId="0" fontId="46" fillId="0" borderId="38" xfId="0" applyFont="1" applyFill="1" applyBorder="1" applyAlignment="1">
      <alignment vertical="center" wrapText="1"/>
    </xf>
    <xf numFmtId="0" fontId="46" fillId="0" borderId="39" xfId="0" applyFont="1" applyFill="1" applyBorder="1" applyAlignment="1">
      <alignment vertical="center"/>
    </xf>
    <xf numFmtId="0" fontId="46" fillId="0" borderId="39" xfId="0" applyFont="1" applyFill="1" applyBorder="1" applyAlignment="1">
      <alignment horizontal="right" vertical="center"/>
    </xf>
    <xf numFmtId="9" fontId="46" fillId="0" borderId="40" xfId="0" applyNumberFormat="1" applyFont="1" applyFill="1" applyBorder="1" applyAlignment="1">
      <alignment horizontal="left" vertical="center"/>
    </xf>
    <xf numFmtId="4" fontId="47" fillId="0" borderId="41" xfId="0" applyNumberFormat="1" applyFont="1" applyFill="1" applyBorder="1" applyAlignment="1">
      <alignment vertical="center" wrapText="1"/>
    </xf>
    <xf numFmtId="4" fontId="47" fillId="0" borderId="42" xfId="0" applyNumberFormat="1" applyFont="1" applyFill="1" applyBorder="1" applyAlignment="1">
      <alignment vertical="center" wrapText="1"/>
    </xf>
    <xf numFmtId="4" fontId="47" fillId="0" borderId="43" xfId="0" applyNumberFormat="1" applyFont="1" applyFill="1" applyBorder="1" applyAlignment="1">
      <alignment vertical="center" wrapText="1"/>
    </xf>
    <xf numFmtId="4" fontId="46" fillId="0" borderId="0" xfId="0" applyNumberFormat="1" applyFont="1" applyFill="1" applyAlignment="1">
      <alignment vertical="center"/>
    </xf>
    <xf numFmtId="0" fontId="46" fillId="0" borderId="0" xfId="0" applyFont="1" applyFill="1" applyBorder="1" applyAlignment="1">
      <alignment vertical="center" wrapText="1"/>
    </xf>
    <xf numFmtId="0" fontId="46" fillId="0" borderId="0" xfId="0" applyFont="1" applyFill="1" applyAlignment="1">
      <alignment vertical="center"/>
    </xf>
    <xf numFmtId="0" fontId="46" fillId="0" borderId="0" xfId="0" applyFont="1" applyFill="1" applyAlignment="1">
      <alignment horizontal="right" vertical="center" wrapText="1"/>
    </xf>
    <xf numFmtId="0" fontId="46" fillId="0" borderId="0" xfId="0" applyFont="1" applyFill="1" applyAlignment="1">
      <alignment horizontal="left" vertical="center"/>
    </xf>
    <xf numFmtId="0" fontId="46" fillId="0" borderId="0" xfId="0" applyFont="1" applyFill="1" applyBorder="1" applyAlignment="1">
      <alignment vertical="center"/>
    </xf>
    <xf numFmtId="0" fontId="46" fillId="0" borderId="0" xfId="0" applyFont="1" applyFill="1" applyBorder="1" applyAlignment="1">
      <alignment horizontal="left" vertical="center"/>
    </xf>
    <xf numFmtId="0" fontId="46" fillId="0" borderId="0" xfId="0" applyFont="1" applyFill="1" applyBorder="1" applyAlignment="1">
      <alignment horizontal="center" vertical="center"/>
    </xf>
    <xf numFmtId="10" fontId="30" fillId="0" borderId="27" xfId="0" applyNumberFormat="1" applyFont="1" applyFill="1" applyBorder="1" applyAlignment="1">
      <alignment horizontal="center" vertical="center"/>
    </xf>
    <xf numFmtId="10" fontId="30" fillId="0" borderId="28" xfId="0" applyNumberFormat="1" applyFont="1" applyFill="1" applyBorder="1" applyAlignment="1">
      <alignment horizontal="center" vertical="center"/>
    </xf>
    <xf numFmtId="166" fontId="18" fillId="0" borderId="14" xfId="0" applyNumberFormat="1" applyFont="1" applyFill="1" applyBorder="1" applyAlignment="1">
      <alignment horizontal="center" vertical="center"/>
    </xf>
    <xf numFmtId="169" fontId="30" fillId="0" borderId="14" xfId="0" applyNumberFormat="1" applyFont="1" applyFill="1" applyBorder="1" applyAlignment="1">
      <alignment horizontal="center" vertical="center" wrapText="1"/>
    </xf>
    <xf numFmtId="169" fontId="30" fillId="0" borderId="14" xfId="0" applyNumberFormat="1" applyFont="1" applyFill="1" applyBorder="1" applyAlignment="1">
      <alignment horizontal="left" vertical="center" wrapText="1"/>
    </xf>
    <xf numFmtId="169" fontId="30" fillId="0" borderId="17" xfId="0" applyNumberFormat="1" applyFont="1" applyFill="1" applyBorder="1" applyAlignment="1">
      <alignment horizontal="left" vertical="center" wrapText="1"/>
    </xf>
    <xf numFmtId="169" fontId="30" fillId="0" borderId="26" xfId="0" applyNumberFormat="1" applyFont="1" applyFill="1" applyBorder="1" applyAlignment="1">
      <alignment horizontal="left" vertical="center" wrapText="1"/>
    </xf>
    <xf numFmtId="0" fontId="18" fillId="0" borderId="0" xfId="49" applyFont="1" applyFill="1" applyBorder="1" applyAlignment="1">
      <alignment vertical="center"/>
    </xf>
    <xf numFmtId="166" fontId="42" fillId="0" borderId="14" xfId="0" applyNumberFormat="1" applyFont="1" applyBorder="1" applyAlignment="1">
      <alignment horizontal="center" vertical="center"/>
    </xf>
    <xf numFmtId="166" fontId="42" fillId="0" borderId="15" xfId="0" applyNumberFormat="1" applyFont="1" applyBorder="1" applyAlignment="1">
      <alignment horizontal="center" vertical="center"/>
    </xf>
    <xf numFmtId="166" fontId="42" fillId="0" borderId="16" xfId="0" applyNumberFormat="1" applyFont="1" applyBorder="1" applyAlignment="1">
      <alignment horizontal="center" vertical="center"/>
    </xf>
    <xf numFmtId="166" fontId="42" fillId="0" borderId="17" xfId="0" applyNumberFormat="1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84" xfId="0" applyFont="1" applyFill="1" applyBorder="1" applyAlignment="1">
      <alignment horizontal="center" vertical="center" wrapText="1"/>
    </xf>
    <xf numFmtId="0" fontId="49" fillId="0" borderId="85" xfId="0" applyFont="1" applyBorder="1" applyAlignment="1">
      <alignment horizontal="center" vertical="center"/>
    </xf>
    <xf numFmtId="0" fontId="49" fillId="25" borderId="82" xfId="0" applyFont="1" applyFill="1" applyBorder="1" applyAlignment="1">
      <alignment vertical="center" wrapText="1"/>
    </xf>
    <xf numFmtId="0" fontId="49" fillId="0" borderId="82" xfId="0" applyFont="1" applyBorder="1" applyAlignment="1">
      <alignment vertical="center" wrapText="1"/>
    </xf>
    <xf numFmtId="0" fontId="49" fillId="0" borderId="30" xfId="0" applyFont="1" applyBorder="1" applyAlignment="1">
      <alignment vertical="center" wrapText="1"/>
    </xf>
    <xf numFmtId="0" fontId="51" fillId="27" borderId="82" xfId="0" applyFont="1" applyFill="1" applyBorder="1" applyAlignment="1">
      <alignment vertical="center" wrapText="1"/>
    </xf>
    <xf numFmtId="0" fontId="51" fillId="27" borderId="82" xfId="0" applyFont="1" applyFill="1" applyBorder="1" applyAlignment="1">
      <alignment horizontal="center" vertical="center" wrapText="1"/>
    </xf>
    <xf numFmtId="0" fontId="51" fillId="27" borderId="87" xfId="0" applyFont="1" applyFill="1" applyBorder="1" applyAlignment="1">
      <alignment vertical="center" wrapText="1"/>
    </xf>
    <xf numFmtId="0" fontId="51" fillId="27" borderId="87" xfId="0" applyFont="1" applyFill="1" applyBorder="1" applyAlignment="1">
      <alignment horizontal="center" vertical="center" wrapText="1"/>
    </xf>
    <xf numFmtId="0" fontId="49" fillId="0" borderId="82" xfId="0" applyFont="1" applyBorder="1" applyAlignment="1">
      <alignment horizontal="center" vertical="center"/>
    </xf>
    <xf numFmtId="0" fontId="45" fillId="25" borderId="82" xfId="0" applyFont="1" applyFill="1" applyBorder="1" applyAlignment="1">
      <alignment horizontal="left" wrapText="1"/>
    </xf>
    <xf numFmtId="0" fontId="49" fillId="25" borderId="82" xfId="0" applyFont="1" applyFill="1" applyBorder="1" applyAlignment="1">
      <alignment horizontal="center" vertical="center"/>
    </xf>
    <xf numFmtId="0" fontId="52" fillId="0" borderId="82" xfId="0" applyFont="1" applyBorder="1" applyAlignment="1">
      <alignment horizontal="center" vertical="center"/>
    </xf>
    <xf numFmtId="0" fontId="49" fillId="0" borderId="87" xfId="0" applyFont="1" applyBorder="1" applyAlignment="1">
      <alignment vertical="center" wrapText="1"/>
    </xf>
    <xf numFmtId="0" fontId="49" fillId="0" borderId="87" xfId="0" applyFont="1" applyBorder="1" applyAlignment="1">
      <alignment horizontal="center" vertical="center"/>
    </xf>
    <xf numFmtId="0" fontId="50" fillId="0" borderId="89" xfId="0" applyFont="1" applyBorder="1" applyAlignment="1">
      <alignment horizontal="center" vertical="center"/>
    </xf>
    <xf numFmtId="0" fontId="49" fillId="28" borderId="82" xfId="0" applyFont="1" applyFill="1" applyBorder="1" applyAlignment="1">
      <alignment vertical="center" wrapText="1"/>
    </xf>
    <xf numFmtId="0" fontId="49" fillId="0" borderId="82" xfId="0" applyFont="1" applyBorder="1" applyAlignment="1">
      <alignment horizontal="center"/>
    </xf>
    <xf numFmtId="0" fontId="50" fillId="0" borderId="82" xfId="0" applyFont="1" applyBorder="1" applyAlignment="1">
      <alignment horizontal="center" vertical="center"/>
    </xf>
    <xf numFmtId="0" fontId="49" fillId="0" borderId="82" xfId="0" applyFont="1" applyBorder="1" applyAlignment="1">
      <alignment wrapText="1"/>
    </xf>
    <xf numFmtId="0" fontId="45" fillId="25" borderId="82" xfId="0" applyFont="1" applyFill="1" applyBorder="1" applyAlignment="1">
      <alignment vertical="center" wrapText="1"/>
    </xf>
    <xf numFmtId="0" fontId="50" fillId="0" borderId="82" xfId="0" applyFont="1" applyBorder="1" applyAlignment="1">
      <alignment horizontal="center" vertical="center" wrapText="1"/>
    </xf>
    <xf numFmtId="0" fontId="52" fillId="0" borderId="82" xfId="0" applyFont="1" applyBorder="1" applyAlignment="1">
      <alignment wrapText="1"/>
    </xf>
    <xf numFmtId="0" fontId="53" fillId="25" borderId="88" xfId="0" applyFont="1" applyFill="1" applyBorder="1" applyAlignment="1">
      <alignment vertical="center"/>
    </xf>
    <xf numFmtId="0" fontId="53" fillId="25" borderId="30" xfId="0" applyFont="1" applyFill="1" applyBorder="1" applyAlignment="1">
      <alignment vertical="center"/>
    </xf>
    <xf numFmtId="0" fontId="45" fillId="25" borderId="82" xfId="0" applyFont="1" applyFill="1" applyBorder="1" applyAlignment="1">
      <alignment horizontal="center" vertical="center"/>
    </xf>
    <xf numFmtId="0" fontId="20" fillId="25" borderId="82" xfId="75" applyFont="1" applyFill="1" applyBorder="1" applyAlignment="1">
      <alignment horizontal="left" vertical="center" wrapText="1"/>
    </xf>
    <xf numFmtId="0" fontId="54" fillId="25" borderId="82" xfId="48" applyFont="1" applyFill="1" applyBorder="1" applyAlignment="1">
      <alignment horizontal="left" vertical="center" wrapText="1"/>
    </xf>
    <xf numFmtId="0" fontId="54" fillId="25" borderId="86" xfId="0" applyFont="1" applyFill="1" applyBorder="1" applyAlignment="1">
      <alignment horizontal="left" vertical="center" wrapText="1"/>
    </xf>
    <xf numFmtId="0" fontId="45" fillId="29" borderId="82" xfId="0" applyFont="1" applyFill="1" applyBorder="1" applyAlignment="1">
      <alignment vertical="center" wrapText="1"/>
    </xf>
    <xf numFmtId="4" fontId="42" fillId="0" borderId="90" xfId="0" applyNumberFormat="1" applyFont="1" applyFill="1" applyBorder="1" applyAlignment="1">
      <alignment horizontal="center" vertical="center" wrapText="1"/>
    </xf>
    <xf numFmtId="3" fontId="42" fillId="0" borderId="91" xfId="0" applyNumberFormat="1" applyFont="1" applyFill="1" applyBorder="1" applyAlignment="1">
      <alignment horizontal="center" vertical="center" wrapText="1"/>
    </xf>
    <xf numFmtId="3" fontId="42" fillId="0" borderId="0" xfId="0" applyNumberFormat="1" applyFont="1" applyFill="1" applyBorder="1" applyAlignment="1">
      <alignment horizontal="center" vertical="center"/>
    </xf>
    <xf numFmtId="0" fontId="46" fillId="0" borderId="42" xfId="0" applyFont="1" applyFill="1" applyBorder="1" applyAlignment="1">
      <alignment vertical="center" wrapText="1"/>
    </xf>
    <xf numFmtId="3" fontId="42" fillId="0" borderId="0" xfId="0" applyNumberFormat="1" applyFont="1" applyFill="1" applyBorder="1" applyAlignment="1">
      <alignment horizontal="center" vertical="center" wrapText="1"/>
    </xf>
    <xf numFmtId="0" fontId="42" fillId="0" borderId="93" xfId="0" applyFont="1" applyFill="1" applyBorder="1" applyAlignment="1">
      <alignment horizontal="center" vertical="center" wrapText="1"/>
    </xf>
    <xf numFmtId="0" fontId="42" fillId="0" borderId="94" xfId="0" applyFont="1" applyFill="1" applyBorder="1" applyAlignment="1">
      <alignment horizontal="center" vertical="center" wrapText="1"/>
    </xf>
    <xf numFmtId="0" fontId="42" fillId="0" borderId="92" xfId="0" applyFont="1" applyFill="1" applyBorder="1" applyAlignment="1">
      <alignment horizontal="center" vertical="center" wrapText="1"/>
    </xf>
    <xf numFmtId="0" fontId="42" fillId="0" borderId="82" xfId="0" applyFont="1" applyFill="1" applyBorder="1" applyAlignment="1">
      <alignment horizontal="center" vertical="center" wrapText="1"/>
    </xf>
    <xf numFmtId="0" fontId="42" fillId="0" borderId="95" xfId="0" applyFont="1" applyFill="1" applyBorder="1" applyAlignment="1">
      <alignment horizontal="center" vertical="center" wrapText="1"/>
    </xf>
    <xf numFmtId="0" fontId="44" fillId="0" borderId="82" xfId="0" applyFont="1" applyFill="1" applyBorder="1" applyAlignment="1">
      <alignment horizontal="center" vertical="center" wrapText="1"/>
    </xf>
    <xf numFmtId="0" fontId="42" fillId="0" borderId="0" xfId="0" applyFont="1" applyFill="1" applyAlignment="1">
      <alignment vertical="center" wrapText="1"/>
    </xf>
    <xf numFmtId="0" fontId="42" fillId="0" borderId="0" xfId="52" applyFont="1" applyFill="1" applyAlignment="1">
      <alignment vertical="center" wrapText="1"/>
    </xf>
    <xf numFmtId="0" fontId="50" fillId="26" borderId="86" xfId="0" applyFont="1" applyFill="1" applyBorder="1" applyAlignment="1">
      <alignment horizontal="left" wrapText="1"/>
    </xf>
    <xf numFmtId="0" fontId="45" fillId="25" borderId="82" xfId="48" applyFont="1" applyFill="1" applyBorder="1" applyAlignment="1">
      <alignment horizontal="left" wrapText="1"/>
    </xf>
    <xf numFmtId="0" fontId="50" fillId="0" borderId="82" xfId="0" applyFont="1" applyBorder="1" applyAlignment="1">
      <alignment horizontal="left" vertical="center" wrapText="1"/>
    </xf>
    <xf numFmtId="0" fontId="45" fillId="25" borderId="82" xfId="0" applyFont="1" applyFill="1" applyBorder="1" applyAlignment="1">
      <alignment wrapText="1"/>
    </xf>
    <xf numFmtId="0" fontId="50" fillId="28" borderId="82" xfId="0" applyFont="1" applyFill="1" applyBorder="1" applyAlignment="1">
      <alignment vertical="center" wrapText="1"/>
    </xf>
    <xf numFmtId="0" fontId="53" fillId="25" borderId="30" xfId="0" applyFont="1" applyFill="1" applyBorder="1" applyAlignment="1">
      <alignment horizontal="center" vertical="center" wrapText="1"/>
    </xf>
    <xf numFmtId="0" fontId="50" fillId="0" borderId="82" xfId="0" applyFont="1" applyBorder="1" applyAlignment="1">
      <alignment wrapText="1"/>
    </xf>
    <xf numFmtId="0" fontId="46" fillId="0" borderId="39" xfId="0" applyFont="1" applyFill="1" applyBorder="1" applyAlignment="1">
      <alignment vertical="center" wrapText="1"/>
    </xf>
    <xf numFmtId="0" fontId="46" fillId="0" borderId="0" xfId="0" applyFont="1" applyFill="1" applyAlignment="1">
      <alignment vertical="center" wrapText="1"/>
    </xf>
    <xf numFmtId="0" fontId="42" fillId="0" borderId="98" xfId="0" applyFont="1" applyFill="1" applyBorder="1" applyAlignment="1">
      <alignment horizontal="center" vertical="center" wrapText="1"/>
    </xf>
    <xf numFmtId="0" fontId="42" fillId="0" borderId="89" xfId="0" applyFont="1" applyFill="1" applyBorder="1" applyAlignment="1">
      <alignment horizontal="center" vertical="center" wrapText="1"/>
    </xf>
    <xf numFmtId="0" fontId="49" fillId="25" borderId="88" xfId="0" applyFont="1" applyFill="1" applyBorder="1" applyAlignment="1">
      <alignment horizontal="center" vertical="center"/>
    </xf>
    <xf numFmtId="0" fontId="51" fillId="27" borderId="89" xfId="0" applyFont="1" applyFill="1" applyBorder="1" applyAlignment="1">
      <alignment horizontal="center" vertical="center" wrapText="1"/>
    </xf>
    <xf numFmtId="0" fontId="51" fillId="27" borderId="99" xfId="0" applyFont="1" applyFill="1" applyBorder="1" applyAlignment="1">
      <alignment horizontal="center" vertical="center" wrapText="1"/>
    </xf>
    <xf numFmtId="0" fontId="49" fillId="25" borderId="99" xfId="0" applyFont="1" applyFill="1" applyBorder="1" applyAlignment="1">
      <alignment horizontal="center" vertical="center"/>
    </xf>
    <xf numFmtId="0" fontId="49" fillId="25" borderId="89" xfId="0" applyFont="1" applyFill="1" applyBorder="1" applyAlignment="1">
      <alignment horizontal="center" vertical="center"/>
    </xf>
    <xf numFmtId="0" fontId="49" fillId="0" borderId="99" xfId="0" applyFont="1" applyBorder="1" applyAlignment="1">
      <alignment horizontal="center" vertical="center"/>
    </xf>
    <xf numFmtId="0" fontId="49" fillId="0" borderId="89" xfId="0" applyFont="1" applyBorder="1" applyAlignment="1">
      <alignment horizontal="center" vertical="center"/>
    </xf>
    <xf numFmtId="0" fontId="50" fillId="0" borderId="89" xfId="0" applyFont="1" applyBorder="1" applyAlignment="1">
      <alignment horizontal="center" vertical="center" wrapText="1"/>
    </xf>
    <xf numFmtId="0" fontId="45" fillId="25" borderId="89" xfId="0" applyFont="1" applyFill="1" applyBorder="1" applyAlignment="1">
      <alignment horizontal="center" vertical="center"/>
    </xf>
    <xf numFmtId="0" fontId="54" fillId="25" borderId="100" xfId="0" applyFont="1" applyFill="1" applyBorder="1" applyAlignment="1">
      <alignment horizontal="center" vertical="center"/>
    </xf>
    <xf numFmtId="0" fontId="42" fillId="0" borderId="96" xfId="0" applyFont="1" applyFill="1" applyBorder="1" applyAlignment="1">
      <alignment vertical="center"/>
    </xf>
    <xf numFmtId="0" fontId="44" fillId="0" borderId="96" xfId="52" applyFont="1" applyFill="1" applyBorder="1" applyAlignment="1">
      <alignment horizontal="left" vertical="center"/>
    </xf>
    <xf numFmtId="0" fontId="42" fillId="0" borderId="101" xfId="0" applyFont="1" applyFill="1" applyBorder="1" applyAlignment="1">
      <alignment horizontal="center" vertical="center" textRotation="90" wrapText="1"/>
    </xf>
    <xf numFmtId="0" fontId="42" fillId="0" borderId="102" xfId="0" applyFont="1" applyFill="1" applyBorder="1" applyAlignment="1">
      <alignment horizontal="center" vertical="center" wrapText="1"/>
    </xf>
    <xf numFmtId="0" fontId="42" fillId="0" borderId="103" xfId="0" applyFont="1" applyFill="1" applyBorder="1" applyAlignment="1">
      <alignment horizontal="center" vertical="center" wrapText="1"/>
    </xf>
    <xf numFmtId="166" fontId="42" fillId="0" borderId="104" xfId="0" applyNumberFormat="1" applyFont="1" applyFill="1" applyBorder="1" applyAlignment="1">
      <alignment horizontal="center" vertical="center"/>
    </xf>
    <xf numFmtId="169" fontId="30" fillId="0" borderId="104" xfId="0" applyNumberFormat="1" applyFont="1" applyFill="1" applyBorder="1" applyAlignment="1">
      <alignment horizontal="left" vertical="center" wrapText="1"/>
    </xf>
    <xf numFmtId="166" fontId="42" fillId="0" borderId="104" xfId="0" applyNumberFormat="1" applyFont="1" applyBorder="1" applyAlignment="1">
      <alignment horizontal="center" vertical="center"/>
    </xf>
    <xf numFmtId="0" fontId="46" fillId="0" borderId="105" xfId="0" applyFont="1" applyFill="1" applyBorder="1" applyAlignment="1">
      <alignment vertical="center"/>
    </xf>
    <xf numFmtId="0" fontId="46" fillId="0" borderId="96" xfId="0" applyFont="1" applyFill="1" applyBorder="1" applyAlignment="1">
      <alignment vertical="center"/>
    </xf>
    <xf numFmtId="0" fontId="18" fillId="0" borderId="66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left" vertical="center"/>
    </xf>
    <xf numFmtId="0" fontId="18" fillId="0" borderId="31" xfId="0" applyFont="1" applyFill="1" applyBorder="1" applyAlignment="1">
      <alignment horizontal="center" vertical="center" textRotation="90" wrapText="1"/>
    </xf>
    <xf numFmtId="0" fontId="18" fillId="0" borderId="72" xfId="0" applyFont="1" applyFill="1" applyBorder="1" applyAlignment="1">
      <alignment horizontal="center" vertical="center" textRotation="90" wrapText="1"/>
    </xf>
    <xf numFmtId="0" fontId="18" fillId="0" borderId="73" xfId="0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18" fillId="0" borderId="67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 wrapText="1"/>
    </xf>
    <xf numFmtId="0" fontId="18" fillId="0" borderId="68" xfId="0" applyFont="1" applyFill="1" applyBorder="1" applyAlignment="1">
      <alignment horizontal="center" vertical="center" wrapText="1"/>
    </xf>
    <xf numFmtId="0" fontId="18" fillId="0" borderId="69" xfId="0" applyFont="1" applyFill="1" applyBorder="1" applyAlignment="1">
      <alignment horizontal="center" vertical="center" wrapText="1"/>
    </xf>
    <xf numFmtId="0" fontId="18" fillId="0" borderId="70" xfId="0" applyFont="1" applyFill="1" applyBorder="1" applyAlignment="1">
      <alignment horizontal="center" vertical="center" wrapText="1"/>
    </xf>
    <xf numFmtId="0" fontId="18" fillId="0" borderId="71" xfId="0" applyFont="1" applyFill="1" applyBorder="1" applyAlignment="1">
      <alignment horizontal="center" vertical="center" wrapText="1"/>
    </xf>
    <xf numFmtId="0" fontId="18" fillId="0" borderId="74" xfId="0" applyFont="1" applyFill="1" applyBorder="1" applyAlignment="1">
      <alignment horizontal="left" vertical="center" wrapText="1"/>
    </xf>
    <xf numFmtId="0" fontId="18" fillId="0" borderId="66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4" fontId="46" fillId="0" borderId="37" xfId="0" applyNumberFormat="1" applyFont="1" applyFill="1" applyBorder="1" applyAlignment="1">
      <alignment vertical="center" wrapText="1"/>
    </xf>
    <xf numFmtId="0" fontId="46" fillId="0" borderId="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/>
    </xf>
    <xf numFmtId="4" fontId="42" fillId="0" borderId="79" xfId="0" applyNumberFormat="1" applyFont="1" applyFill="1" applyBorder="1" applyAlignment="1">
      <alignment horizontal="center" vertical="center" wrapText="1"/>
    </xf>
    <xf numFmtId="0" fontId="42" fillId="0" borderId="80" xfId="0" applyFont="1" applyFill="1" applyBorder="1" applyAlignment="1">
      <alignment horizontal="center" vertical="center" wrapText="1"/>
    </xf>
    <xf numFmtId="0" fontId="42" fillId="0" borderId="80" xfId="0" applyFont="1" applyFill="1" applyBorder="1" applyAlignment="1">
      <alignment horizontal="center" vertical="center" textRotation="90" wrapText="1"/>
    </xf>
    <xf numFmtId="0" fontId="42" fillId="0" borderId="78" xfId="0" applyFont="1" applyFill="1" applyBorder="1" applyAlignment="1">
      <alignment horizontal="center" vertical="center" wrapText="1"/>
    </xf>
    <xf numFmtId="0" fontId="48" fillId="0" borderId="89" xfId="0" applyFont="1" applyBorder="1" applyAlignment="1">
      <alignment horizontal="center" vertical="center"/>
    </xf>
    <xf numFmtId="0" fontId="48" fillId="0" borderId="86" xfId="0" applyFont="1" applyBorder="1" applyAlignment="1">
      <alignment horizontal="center" vertical="center"/>
    </xf>
    <xf numFmtId="0" fontId="48" fillId="0" borderId="83" xfId="0" applyFont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2" fillId="0" borderId="81" xfId="0" applyFont="1" applyFill="1" applyBorder="1" applyAlignment="1">
      <alignment horizontal="center" vertical="center" wrapText="1"/>
    </xf>
    <xf numFmtId="4" fontId="42" fillId="0" borderId="30" xfId="0" applyNumberFormat="1" applyFont="1" applyFill="1" applyBorder="1" applyAlignment="1">
      <alignment horizontal="center" vertical="center"/>
    </xf>
    <xf numFmtId="0" fontId="42" fillId="0" borderId="97" xfId="0" applyFont="1" applyFill="1" applyBorder="1" applyAlignment="1">
      <alignment horizontal="center" vertical="center" textRotation="90" wrapText="1"/>
    </xf>
    <xf numFmtId="0" fontId="48" fillId="0" borderId="82" xfId="0" applyFont="1" applyBorder="1" applyAlignment="1">
      <alignment horizontal="center" vertical="center"/>
    </xf>
  </cellXfs>
  <cellStyles count="76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omma 2 2" xfId="29" xr:uid="{00000000-0005-0000-0000-00001C000000}"/>
    <cellStyle name="Comma 2 3" xfId="30" xr:uid="{00000000-0005-0000-0000-00001D000000}"/>
    <cellStyle name="Comma 3" xfId="73" xr:uid="{00000000-0005-0000-0000-00001E000000}"/>
    <cellStyle name="Currency 2" xfId="31" xr:uid="{00000000-0005-0000-0000-00001F000000}"/>
    <cellStyle name="Currency 3" xfId="32" xr:uid="{00000000-0005-0000-0000-000020000000}"/>
    <cellStyle name="Excel Built-in Normal" xfId="33" xr:uid="{00000000-0005-0000-0000-000021000000}"/>
    <cellStyle name="Explanatory Text 2" xfId="34" xr:uid="{00000000-0005-0000-0000-000022000000}"/>
    <cellStyle name="Good 2" xfId="35" xr:uid="{00000000-0005-0000-0000-000023000000}"/>
    <cellStyle name="Heading 1 2" xfId="36" xr:uid="{00000000-0005-0000-0000-000024000000}"/>
    <cellStyle name="Heading 2 2" xfId="37" xr:uid="{00000000-0005-0000-0000-000025000000}"/>
    <cellStyle name="Heading 3 2" xfId="38" xr:uid="{00000000-0005-0000-0000-000026000000}"/>
    <cellStyle name="Heading 4 2" xfId="39" xr:uid="{00000000-0005-0000-0000-000027000000}"/>
    <cellStyle name="Hyperlink 2" xfId="72" xr:uid="{00000000-0005-0000-0000-000028000000}"/>
    <cellStyle name="Input 2" xfId="40" xr:uid="{00000000-0005-0000-0000-000029000000}"/>
    <cellStyle name="Linked Cell 2" xfId="41" xr:uid="{00000000-0005-0000-0000-00002A000000}"/>
    <cellStyle name="Neutral 2" xfId="42" xr:uid="{00000000-0005-0000-0000-00002B000000}"/>
    <cellStyle name="Normal 13" xfId="43" xr:uid="{00000000-0005-0000-0000-00002D000000}"/>
    <cellStyle name="Normal 14" xfId="44" xr:uid="{00000000-0005-0000-0000-00002E000000}"/>
    <cellStyle name="Normal 14 2" xfId="45" xr:uid="{00000000-0005-0000-0000-00002F000000}"/>
    <cellStyle name="Normal 148" xfId="46" xr:uid="{00000000-0005-0000-0000-000030000000}"/>
    <cellStyle name="Normal 2" xfId="47" xr:uid="{00000000-0005-0000-0000-000031000000}"/>
    <cellStyle name="Normal 3" xfId="48" xr:uid="{00000000-0005-0000-0000-000032000000}"/>
    <cellStyle name="Normal 3 2" xfId="49" xr:uid="{00000000-0005-0000-0000-000033000000}"/>
    <cellStyle name="Normal 4" xfId="50" xr:uid="{00000000-0005-0000-0000-000034000000}"/>
    <cellStyle name="Normal 5" xfId="69" xr:uid="{00000000-0005-0000-0000-000035000000}"/>
    <cellStyle name="Normal 6" xfId="70" xr:uid="{00000000-0005-0000-0000-000036000000}"/>
    <cellStyle name="Normal 8" xfId="51" xr:uid="{00000000-0005-0000-0000-000037000000}"/>
    <cellStyle name="Normal_Sheet1" xfId="52" xr:uid="{00000000-0005-0000-0000-000038000000}"/>
    <cellStyle name="Note 2" xfId="53" xr:uid="{00000000-0005-0000-0000-000039000000}"/>
    <cellStyle name="Output 2" xfId="54" xr:uid="{00000000-0005-0000-0000-00003A000000}"/>
    <cellStyle name="Parastais_Lapa1" xfId="55" xr:uid="{00000000-0005-0000-0000-00003B000000}"/>
    <cellStyle name="Parasts" xfId="0" builtinId="0"/>
    <cellStyle name="Parasts 2" xfId="56" xr:uid="{00000000-0005-0000-0000-00003C000000}"/>
    <cellStyle name="Parasts 2 2 2" xfId="75" xr:uid="{588060C3-75E7-483F-B215-BA80DDDC76DD}"/>
    <cellStyle name="Parasts 3" xfId="57" xr:uid="{00000000-0005-0000-0000-00003D000000}"/>
    <cellStyle name="Percent 2" xfId="58" xr:uid="{00000000-0005-0000-0000-00003E000000}"/>
    <cellStyle name="Percent 2 2" xfId="59" xr:uid="{00000000-0005-0000-0000-00003F000000}"/>
    <cellStyle name="Percent 2 2 2" xfId="60" xr:uid="{00000000-0005-0000-0000-000040000000}"/>
    <cellStyle name="Percent 2 3" xfId="61" xr:uid="{00000000-0005-0000-0000-000041000000}"/>
    <cellStyle name="Percent 3" xfId="62" xr:uid="{00000000-0005-0000-0000-000042000000}"/>
    <cellStyle name="Percent 4" xfId="71" xr:uid="{00000000-0005-0000-0000-000043000000}"/>
    <cellStyle name="Stils 1" xfId="74" xr:uid="{00000000-0005-0000-0000-000044000000}"/>
    <cellStyle name="Style 1" xfId="63" xr:uid="{00000000-0005-0000-0000-000045000000}"/>
    <cellStyle name="Title 2" xfId="64" xr:uid="{00000000-0005-0000-0000-000046000000}"/>
    <cellStyle name="Total 2" xfId="65" xr:uid="{00000000-0005-0000-0000-000047000000}"/>
    <cellStyle name="Warning Text 2" xfId="66" xr:uid="{00000000-0005-0000-0000-000048000000}"/>
    <cellStyle name="Обычный_33. OZOLNIEKU NOVADA DOME_OZO SKOLA_TELPU, GAITENU, KAPNU TELPU REMONTS_TAME_VADIMS_2011_02_25_melnraksts" xfId="67" xr:uid="{00000000-0005-0000-0000-000049000000}"/>
    <cellStyle name="Стиль 1" xfId="68" xr:uid="{00000000-0005-0000-0000-00004A000000}"/>
  </cellStyles>
  <dxfs count="5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B1:F42"/>
  <sheetViews>
    <sheetView zoomScale="90" zoomScaleNormal="90" workbookViewId="0">
      <selection activeCell="G21" sqref="G21"/>
    </sheetView>
  </sheetViews>
  <sheetFormatPr defaultRowHeight="12.75" x14ac:dyDescent="0.2"/>
  <cols>
    <col min="1" max="1" width="2.85546875" style="4" customWidth="1"/>
    <col min="2" max="2" width="10.7109375" style="4" customWidth="1"/>
    <col min="3" max="3" width="44.5703125" style="4" customWidth="1"/>
    <col min="4" max="4" width="23.7109375" style="4" customWidth="1"/>
    <col min="5" max="5" width="14" style="4" customWidth="1"/>
    <col min="6" max="16384" width="9.140625" style="4"/>
  </cols>
  <sheetData>
    <row r="1" spans="2:6" ht="15" x14ac:dyDescent="0.2">
      <c r="B1" s="13"/>
    </row>
    <row r="2" spans="2:6" ht="18.75" x14ac:dyDescent="0.2">
      <c r="C2" s="15" t="s">
        <v>39</v>
      </c>
      <c r="D2" s="15"/>
    </row>
    <row r="3" spans="2:6" ht="15" x14ac:dyDescent="0.2">
      <c r="B3" s="6" t="str">
        <f>'Kopsav. Nr.1'!$A$8</f>
        <v>Objekta nosaukums:</v>
      </c>
      <c r="C3" s="217" t="s">
        <v>130</v>
      </c>
      <c r="D3" s="217"/>
    </row>
    <row r="4" spans="2:6" ht="20.25" customHeight="1" x14ac:dyDescent="0.2">
      <c r="B4" s="6" t="str">
        <f>'Kopsav. Nr.1'!$A$9</f>
        <v>Būves nosaukums:</v>
      </c>
      <c r="C4" s="217" t="s">
        <v>50</v>
      </c>
      <c r="D4" s="217"/>
    </row>
    <row r="5" spans="2:6" ht="20.25" customHeight="1" x14ac:dyDescent="0.2">
      <c r="B5" s="6" t="str">
        <f>'Kopsav. Nr.1'!$A$10</f>
        <v>Objekta adrese:</v>
      </c>
      <c r="C5" s="217" t="s">
        <v>127</v>
      </c>
      <c r="D5" s="217"/>
    </row>
    <row r="6" spans="2:6" ht="20.25" customHeight="1" x14ac:dyDescent="0.2">
      <c r="B6" s="6" t="str">
        <f ca="1">'Kopsav. Nr.1'!$A$11</f>
        <v>Pasūtījuma Nr.:</v>
      </c>
    </row>
    <row r="7" spans="2:6" ht="16.5" thickBot="1" x14ac:dyDescent="0.25">
      <c r="C7" s="5"/>
    </row>
    <row r="8" spans="2:6" ht="30" customHeight="1" thickBot="1" x14ac:dyDescent="0.25">
      <c r="B8" s="16" t="s">
        <v>0</v>
      </c>
      <c r="C8" s="17" t="s">
        <v>1</v>
      </c>
      <c r="D8" s="18" t="s">
        <v>37</v>
      </c>
    </row>
    <row r="9" spans="2:6" ht="15.75" x14ac:dyDescent="0.2">
      <c r="B9" s="19"/>
      <c r="C9" s="20"/>
      <c r="D9" s="21"/>
    </row>
    <row r="10" spans="2:6" ht="50.25" customHeight="1" x14ac:dyDescent="0.2">
      <c r="B10" s="22">
        <v>1</v>
      </c>
      <c r="C10" s="215" t="s">
        <v>132</v>
      </c>
      <c r="D10" s="215"/>
      <c r="F10" s="23"/>
    </row>
    <row r="11" spans="2:6" ht="16.5" thickBot="1" x14ac:dyDescent="0.25">
      <c r="B11" s="24"/>
      <c r="C11" s="25"/>
      <c r="D11" s="26"/>
    </row>
    <row r="12" spans="2:6" ht="16.5" thickBot="1" x14ac:dyDescent="0.25">
      <c r="B12" s="27"/>
      <c r="C12" s="28" t="s">
        <v>2</v>
      </c>
      <c r="D12" s="29"/>
    </row>
    <row r="13" spans="2:6" ht="19.5" thickBot="1" x14ac:dyDescent="0.25">
      <c r="B13" s="30"/>
      <c r="C13" s="8"/>
      <c r="D13" s="31"/>
    </row>
    <row r="14" spans="2:6" ht="16.5" thickBot="1" x14ac:dyDescent="0.25">
      <c r="B14" s="32"/>
      <c r="C14" s="33" t="s">
        <v>38</v>
      </c>
      <c r="D14" s="34"/>
    </row>
    <row r="15" spans="2:6" ht="18.75" x14ac:dyDescent="0.2">
      <c r="B15" s="30"/>
      <c r="D15" s="5"/>
    </row>
    <row r="16" spans="2:6" ht="18.75" x14ac:dyDescent="0.2">
      <c r="B16" s="30"/>
      <c r="C16" s="35" t="s">
        <v>12</v>
      </c>
      <c r="D16" s="36"/>
    </row>
    <row r="17" spans="2:4" ht="15" x14ac:dyDescent="0.2">
      <c r="B17" s="37"/>
      <c r="C17" s="6"/>
      <c r="D17" s="6"/>
    </row>
    <row r="18" spans="2:4" ht="18.75" x14ac:dyDescent="0.2">
      <c r="B18" s="30"/>
    </row>
    <row r="19" spans="2:4" ht="21.75" customHeight="1" x14ac:dyDescent="0.2">
      <c r="B19" s="37" t="s">
        <v>46</v>
      </c>
      <c r="C19" s="86"/>
      <c r="D19" s="2"/>
    </row>
    <row r="20" spans="2:4" ht="20.25" customHeight="1" x14ac:dyDescent="0.2">
      <c r="B20" s="216" t="s">
        <v>24</v>
      </c>
      <c r="C20" s="216"/>
      <c r="D20" s="38"/>
    </row>
    <row r="21" spans="2:4" ht="20.25" customHeight="1" x14ac:dyDescent="0.2">
      <c r="B21" s="88" t="s">
        <v>41</v>
      </c>
      <c r="C21" s="87"/>
      <c r="D21" s="38"/>
    </row>
    <row r="22" spans="2:4" ht="20.25" customHeight="1" x14ac:dyDescent="0.2">
      <c r="B22" s="87"/>
      <c r="C22" s="87"/>
      <c r="D22" s="38"/>
    </row>
    <row r="23" spans="2:4" ht="15" x14ac:dyDescent="0.2">
      <c r="B23" s="37" t="s">
        <v>19</v>
      </c>
      <c r="C23" s="7" t="s">
        <v>49</v>
      </c>
      <c r="D23" s="6"/>
    </row>
    <row r="24" spans="2:4" ht="15" x14ac:dyDescent="0.2">
      <c r="B24" s="39"/>
      <c r="C24" s="7"/>
      <c r="D24" s="6"/>
    </row>
    <row r="25" spans="2:4" ht="15" x14ac:dyDescent="0.2">
      <c r="B25" s="6"/>
      <c r="C25" s="87"/>
      <c r="D25" s="3"/>
    </row>
    <row r="26" spans="2:4" ht="15" x14ac:dyDescent="0.2">
      <c r="B26" s="216"/>
      <c r="C26" s="216"/>
      <c r="D26" s="3"/>
    </row>
    <row r="27" spans="2:4" ht="20.25" customHeight="1" x14ac:dyDescent="0.2">
      <c r="B27" s="37"/>
      <c r="C27" s="87"/>
      <c r="D27" s="3"/>
    </row>
    <row r="28" spans="2:4" ht="23.25" customHeight="1" x14ac:dyDescent="0.2">
      <c r="B28" s="5"/>
      <c r="C28" s="3"/>
      <c r="D28" s="2"/>
    </row>
    <row r="29" spans="2:4" ht="15.75" x14ac:dyDescent="0.2">
      <c r="B29" s="1"/>
      <c r="C29" s="3"/>
      <c r="D29" s="2"/>
    </row>
    <row r="30" spans="2:4" ht="35.25" customHeight="1" x14ac:dyDescent="0.2">
      <c r="C30" s="2"/>
      <c r="D30" s="2"/>
    </row>
    <row r="31" spans="2:4" ht="20.25" customHeight="1" x14ac:dyDescent="0.2">
      <c r="C31" s="3"/>
      <c r="D31" s="3"/>
    </row>
    <row r="42" ht="12.75" customHeight="1" x14ac:dyDescent="0.2"/>
  </sheetData>
  <sheetProtection selectLockedCells="1" selectUnlockedCells="1"/>
  <mergeCells count="5">
    <mergeCell ref="B20:C20"/>
    <mergeCell ref="B26:C26"/>
    <mergeCell ref="C3:D3"/>
    <mergeCell ref="C4:D4"/>
    <mergeCell ref="C5:D5"/>
  </mergeCells>
  <phoneticPr fontId="27" type="noConversion"/>
  <printOptions horizontalCentered="1" verticalCentered="1"/>
  <pageMargins left="0.59055118110236227" right="0.35433070866141736" top="0.98425196850393704" bottom="0.98425196850393704" header="0.51181102362204722" footer="0.51181102362204722"/>
  <pageSetup paperSize="9" firstPageNumber="0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pageSetUpPr fitToPage="1"/>
  </sheetPr>
  <dimension ref="A1:M44"/>
  <sheetViews>
    <sheetView zoomScale="90" zoomScaleNormal="90" workbookViewId="0">
      <selection activeCell="C18" sqref="C18:D18"/>
    </sheetView>
  </sheetViews>
  <sheetFormatPr defaultRowHeight="12.75" x14ac:dyDescent="0.2"/>
  <cols>
    <col min="1" max="2" width="9.140625" style="4"/>
    <col min="3" max="3" width="42.28515625" style="4" customWidth="1"/>
    <col min="4" max="4" width="9.140625" style="4"/>
    <col min="5" max="5" width="11.85546875" style="4" customWidth="1"/>
    <col min="6" max="6" width="10.140625" style="4" customWidth="1"/>
    <col min="7" max="7" width="10.7109375" style="4" customWidth="1"/>
    <col min="8" max="8" width="9.140625" style="4"/>
    <col min="9" max="9" width="11.5703125" style="4" customWidth="1"/>
    <col min="10" max="10" width="12" style="4" customWidth="1"/>
    <col min="11" max="11" width="12.5703125" style="4" customWidth="1"/>
    <col min="12" max="16384" width="9.140625" style="4"/>
  </cols>
  <sheetData>
    <row r="1" spans="1:13" ht="15" customHeight="1" x14ac:dyDescent="0.2">
      <c r="A1" s="41"/>
      <c r="I1" s="14"/>
    </row>
    <row r="2" spans="1:13" ht="15.75" x14ac:dyDescent="0.2">
      <c r="I2" s="5"/>
    </row>
    <row r="3" spans="1:13" ht="15.75" x14ac:dyDescent="0.2">
      <c r="I3" s="5"/>
    </row>
    <row r="4" spans="1:13" ht="18.75" x14ac:dyDescent="0.2">
      <c r="C4" s="222" t="s">
        <v>40</v>
      </c>
      <c r="D4" s="222"/>
      <c r="E4" s="222"/>
      <c r="F4" s="222"/>
      <c r="G4" s="222"/>
      <c r="H4" s="222"/>
      <c r="I4" s="40"/>
    </row>
    <row r="5" spans="1:13" ht="14.25" x14ac:dyDescent="0.2">
      <c r="A5" s="221" t="s">
        <v>132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 ht="15.75" x14ac:dyDescent="0.2">
      <c r="A6" s="8"/>
      <c r="B6" s="8"/>
      <c r="C6" s="223" t="s">
        <v>18</v>
      </c>
      <c r="D6" s="223"/>
      <c r="E6" s="223"/>
      <c r="F6" s="223"/>
      <c r="G6" s="223"/>
      <c r="H6" s="223"/>
      <c r="I6" s="223"/>
    </row>
    <row r="7" spans="1:13" ht="15.75" x14ac:dyDescent="0.2">
      <c r="A7" s="6"/>
      <c r="B7" s="8"/>
      <c r="C7" s="3"/>
      <c r="D7" s="3"/>
      <c r="E7" s="3"/>
      <c r="F7" s="3"/>
      <c r="G7" s="3"/>
      <c r="H7" s="3"/>
      <c r="I7" s="3"/>
    </row>
    <row r="8" spans="1:13" ht="15.75" x14ac:dyDescent="0.2">
      <c r="A8" s="90" t="s">
        <v>128</v>
      </c>
      <c r="B8" s="90"/>
      <c r="C8" s="217" t="s">
        <v>130</v>
      </c>
      <c r="D8" s="217"/>
      <c r="E8" s="1"/>
      <c r="F8" s="1"/>
      <c r="G8" s="1"/>
      <c r="H8" s="1"/>
      <c r="I8" s="1"/>
    </row>
    <row r="9" spans="1:13" ht="15.75" x14ac:dyDescent="0.2">
      <c r="A9" s="90" t="s">
        <v>129</v>
      </c>
      <c r="B9" s="90"/>
      <c r="C9" s="217" t="s">
        <v>50</v>
      </c>
      <c r="D9" s="217"/>
      <c r="E9" s="1"/>
      <c r="F9" s="1"/>
      <c r="G9" s="1"/>
      <c r="H9" s="1"/>
      <c r="I9" s="1"/>
    </row>
    <row r="10" spans="1:13" ht="15.75" x14ac:dyDescent="0.2">
      <c r="A10" s="92" t="s">
        <v>51</v>
      </c>
      <c r="B10" s="92"/>
      <c r="C10" s="217" t="s">
        <v>131</v>
      </c>
      <c r="D10" s="217"/>
      <c r="E10" s="8"/>
      <c r="F10" s="8"/>
      <c r="G10" s="8"/>
      <c r="H10" s="8"/>
      <c r="I10" s="8"/>
    </row>
    <row r="11" spans="1:13" ht="15.75" x14ac:dyDescent="0.2">
      <c r="A11" s="90" t="str">
        <f ca="1">'Kopsav. Nr.1'!$A$11</f>
        <v>Pasūtījuma Nr.:</v>
      </c>
      <c r="B11" s="90"/>
      <c r="C11" s="90"/>
      <c r="D11" s="90"/>
      <c r="E11" s="8"/>
      <c r="F11" s="8"/>
      <c r="G11" s="8"/>
      <c r="H11" s="8"/>
      <c r="I11" s="8"/>
    </row>
    <row r="12" spans="1:13" ht="15.75" x14ac:dyDescent="0.2">
      <c r="A12" s="6"/>
      <c r="B12" s="9"/>
      <c r="C12" s="8"/>
      <c r="D12" s="8"/>
      <c r="E12" s="8"/>
      <c r="F12" s="8"/>
      <c r="G12" s="8"/>
      <c r="H12" s="8"/>
      <c r="I12" s="8"/>
    </row>
    <row r="13" spans="1:13" ht="15.75" x14ac:dyDescent="0.2">
      <c r="A13" s="42"/>
      <c r="B13" s="8"/>
      <c r="C13" s="14" t="s">
        <v>17</v>
      </c>
      <c r="D13" s="14"/>
      <c r="E13" s="43">
        <f>E24</f>
        <v>0</v>
      </c>
      <c r="F13" s="5"/>
      <c r="G13" s="5"/>
      <c r="H13" s="5"/>
      <c r="I13" s="5"/>
    </row>
    <row r="14" spans="1:13" ht="16.5" thickBot="1" x14ac:dyDescent="0.25">
      <c r="A14" s="42"/>
      <c r="B14" s="8"/>
      <c r="C14" s="14" t="s">
        <v>3</v>
      </c>
      <c r="D14" s="14"/>
      <c r="E14" s="43">
        <f>I20</f>
        <v>0</v>
      </c>
      <c r="F14" s="5"/>
      <c r="G14" s="5"/>
      <c r="H14" s="5"/>
      <c r="I14" s="5"/>
    </row>
    <row r="15" spans="1:13" ht="13.5" customHeight="1" thickBot="1" x14ac:dyDescent="0.25">
      <c r="A15" s="218" t="s">
        <v>0</v>
      </c>
      <c r="B15" s="219" t="s">
        <v>13</v>
      </c>
      <c r="C15" s="220" t="s">
        <v>26</v>
      </c>
      <c r="D15" s="220"/>
      <c r="E15" s="224" t="s">
        <v>25</v>
      </c>
      <c r="F15" s="225" t="s">
        <v>4</v>
      </c>
      <c r="G15" s="226"/>
      <c r="H15" s="226"/>
      <c r="I15" s="227" t="s">
        <v>5</v>
      </c>
    </row>
    <row r="16" spans="1:13" ht="51.75" customHeight="1" thickBot="1" x14ac:dyDescent="0.25">
      <c r="A16" s="218"/>
      <c r="B16" s="219"/>
      <c r="C16" s="220"/>
      <c r="D16" s="220"/>
      <c r="E16" s="224"/>
      <c r="F16" s="44" t="s">
        <v>29</v>
      </c>
      <c r="G16" s="45" t="s">
        <v>27</v>
      </c>
      <c r="H16" s="45" t="s">
        <v>28</v>
      </c>
      <c r="I16" s="228"/>
    </row>
    <row r="17" spans="1:11" x14ac:dyDescent="0.2">
      <c r="A17" s="46"/>
      <c r="B17" s="47"/>
      <c r="C17" s="229"/>
      <c r="D17" s="229"/>
      <c r="E17" s="48"/>
      <c r="F17" s="49"/>
      <c r="G17" s="50"/>
      <c r="H17" s="50"/>
      <c r="I17" s="51"/>
    </row>
    <row r="18" spans="1:11" ht="18" customHeight="1" x14ac:dyDescent="0.2">
      <c r="A18" s="46">
        <v>1</v>
      </c>
      <c r="B18" s="55">
        <v>1</v>
      </c>
      <c r="C18" s="230" t="s">
        <v>132</v>
      </c>
      <c r="D18" s="230"/>
      <c r="E18" s="56"/>
      <c r="F18" s="52"/>
      <c r="G18" s="53"/>
      <c r="H18" s="53"/>
      <c r="I18" s="54"/>
      <c r="J18" s="85"/>
    </row>
    <row r="19" spans="1:11" ht="13.5" thickBot="1" x14ac:dyDescent="0.25">
      <c r="A19" s="57"/>
      <c r="B19" s="58"/>
      <c r="C19" s="230"/>
      <c r="D19" s="230"/>
      <c r="E19" s="59"/>
      <c r="F19" s="60"/>
      <c r="G19" s="61"/>
      <c r="H19" s="61"/>
      <c r="I19" s="62"/>
      <c r="J19" s="23"/>
    </row>
    <row r="20" spans="1:11" ht="13.5" thickBot="1" x14ac:dyDescent="0.25">
      <c r="A20" s="63"/>
      <c r="B20" s="64"/>
      <c r="C20" s="65" t="s">
        <v>2</v>
      </c>
      <c r="D20" s="65"/>
      <c r="E20" s="66"/>
      <c r="F20" s="67"/>
      <c r="G20" s="68"/>
      <c r="H20" s="68"/>
      <c r="I20" s="69"/>
      <c r="J20" s="23"/>
    </row>
    <row r="21" spans="1:11" x14ac:dyDescent="0.2">
      <c r="A21" s="70"/>
      <c r="B21" s="71"/>
      <c r="C21" s="72" t="s">
        <v>6</v>
      </c>
      <c r="D21" s="128" t="s">
        <v>48</v>
      </c>
      <c r="E21" s="73"/>
      <c r="F21" s="14"/>
      <c r="G21" s="14"/>
      <c r="H21" s="14"/>
      <c r="J21" s="23"/>
    </row>
    <row r="22" spans="1:11" x14ac:dyDescent="0.2">
      <c r="A22" s="74"/>
      <c r="B22" s="75"/>
      <c r="C22" s="76" t="s">
        <v>7</v>
      </c>
      <c r="D22" s="11">
        <v>3.0000000000000001E-3</v>
      </c>
      <c r="E22" s="77"/>
      <c r="F22" s="14"/>
      <c r="G22" s="14"/>
      <c r="H22" s="14"/>
      <c r="J22" s="23"/>
    </row>
    <row r="23" spans="1:11" x14ac:dyDescent="0.2">
      <c r="A23" s="74"/>
      <c r="B23" s="75"/>
      <c r="C23" s="76" t="s">
        <v>8</v>
      </c>
      <c r="D23" s="129" t="s">
        <v>48</v>
      </c>
      <c r="E23" s="77"/>
      <c r="F23" s="14"/>
      <c r="G23" s="14"/>
      <c r="H23" s="14"/>
      <c r="J23" s="23"/>
    </row>
    <row r="24" spans="1:11" ht="13.5" thickBot="1" x14ac:dyDescent="0.25">
      <c r="A24" s="78"/>
      <c r="B24" s="79"/>
      <c r="C24" s="80" t="s">
        <v>9</v>
      </c>
      <c r="D24" s="12"/>
      <c r="E24" s="81"/>
      <c r="F24" s="82"/>
      <c r="G24" s="82"/>
      <c r="J24" s="23"/>
      <c r="K24" s="23"/>
    </row>
    <row r="25" spans="1:11" x14ac:dyDescent="0.2">
      <c r="A25" s="83"/>
      <c r="J25" s="23"/>
    </row>
    <row r="26" spans="1:11" x14ac:dyDescent="0.2">
      <c r="A26" s="83"/>
      <c r="J26" s="23"/>
    </row>
    <row r="27" spans="1:11" x14ac:dyDescent="0.2">
      <c r="A27" s="84" t="str">
        <f>koptame!$B$19</f>
        <v>Sastādīja/pārbaudīja: : _______________________________ __________ /___.___.2026/</v>
      </c>
      <c r="B27" s="2"/>
    </row>
    <row r="28" spans="1:11" ht="13.5" customHeight="1" x14ac:dyDescent="0.2">
      <c r="A28" s="231" t="s">
        <v>24</v>
      </c>
      <c r="B28" s="231"/>
      <c r="C28" s="231"/>
    </row>
    <row r="29" spans="1:11" x14ac:dyDescent="0.2">
      <c r="A29" s="38" t="str">
        <f>koptame!$B$21</f>
        <v xml:space="preserve">Sertifikāta Nr. </v>
      </c>
      <c r="B29" s="3"/>
    </row>
    <row r="30" spans="1:11" x14ac:dyDescent="0.2">
      <c r="A30" s="84"/>
    </row>
    <row r="31" spans="1:11" ht="15" x14ac:dyDescent="0.2">
      <c r="A31" s="233" t="s">
        <v>19</v>
      </c>
      <c r="B31" s="233"/>
      <c r="C31" s="7"/>
      <c r="D31" s="6"/>
      <c r="E31" s="10"/>
    </row>
    <row r="32" spans="1:11" ht="15" x14ac:dyDescent="0.2">
      <c r="B32" s="39"/>
      <c r="C32" s="7"/>
      <c r="D32" s="6"/>
      <c r="E32" s="10"/>
    </row>
    <row r="34" spans="1:4" x14ac:dyDescent="0.2">
      <c r="A34" s="232"/>
      <c r="B34" s="232"/>
      <c r="C34" s="232"/>
      <c r="D34" s="232"/>
    </row>
    <row r="36" spans="1:4" x14ac:dyDescent="0.2">
      <c r="A36" s="83"/>
    </row>
    <row r="44" spans="1:4" ht="12.75" customHeight="1" x14ac:dyDescent="0.2"/>
  </sheetData>
  <sheetProtection selectLockedCells="1" selectUnlockedCells="1"/>
  <mergeCells count="18">
    <mergeCell ref="C17:D17"/>
    <mergeCell ref="C18:D18"/>
    <mergeCell ref="A28:C28"/>
    <mergeCell ref="A34:D34"/>
    <mergeCell ref="C19:D19"/>
    <mergeCell ref="A31:B31"/>
    <mergeCell ref="C4:H4"/>
    <mergeCell ref="C6:I6"/>
    <mergeCell ref="E15:E16"/>
    <mergeCell ref="F15:H15"/>
    <mergeCell ref="I15:I16"/>
    <mergeCell ref="A15:A16"/>
    <mergeCell ref="B15:B16"/>
    <mergeCell ref="C15:D16"/>
    <mergeCell ref="A5:M5"/>
    <mergeCell ref="C8:D8"/>
    <mergeCell ref="C9:D9"/>
    <mergeCell ref="C10:D10"/>
  </mergeCells>
  <phoneticPr fontId="27" type="noConversion"/>
  <printOptions horizontalCentered="1" verticalCentered="1"/>
  <pageMargins left="1.0236220472440944" right="0.19685039370078741" top="0.78740157480314965" bottom="0.78740157480314965" header="0.51181102362204722" footer="0.51181102362204722"/>
  <pageSetup paperSize="9" scale="74" firstPageNumber="0" fitToHeight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P160"/>
  <sheetViews>
    <sheetView tabSelected="1" zoomScale="80" zoomScaleNormal="80" workbookViewId="0">
      <selection activeCell="A6" sqref="A6"/>
    </sheetView>
  </sheetViews>
  <sheetFormatPr defaultRowHeight="15" x14ac:dyDescent="0.2"/>
  <cols>
    <col min="1" max="1" width="9.140625" style="90"/>
    <col min="2" max="2" width="10.7109375" style="90" customWidth="1"/>
    <col min="3" max="3" width="66.28515625" style="182" customWidth="1"/>
    <col min="4" max="4" width="10.5703125" style="90" customWidth="1"/>
    <col min="5" max="5" width="10.28515625" style="90" customWidth="1"/>
    <col min="6" max="6" width="9.140625" style="205"/>
    <col min="7" max="8" width="9.140625" style="90"/>
    <col min="9" max="9" width="11.28515625" style="90" bestFit="1" customWidth="1"/>
    <col min="10" max="10" width="10.140625" style="90" bestFit="1" customWidth="1"/>
    <col min="11" max="11" width="12" style="90" customWidth="1"/>
    <col min="12" max="12" width="9.140625" style="90"/>
    <col min="13" max="16" width="12.140625" style="90" customWidth="1"/>
    <col min="17" max="17" width="10.140625" style="90" bestFit="1" customWidth="1"/>
    <col min="18" max="16384" width="9.140625" style="90"/>
  </cols>
  <sheetData>
    <row r="1" spans="1:16" x14ac:dyDescent="0.2">
      <c r="A1" s="89"/>
      <c r="B1" s="89"/>
    </row>
    <row r="2" spans="1:16" ht="18.75" x14ac:dyDescent="0.2">
      <c r="A2" s="89"/>
      <c r="B2" s="89"/>
      <c r="D2" s="244" t="s">
        <v>44</v>
      </c>
      <c r="E2" s="244"/>
      <c r="F2" s="244"/>
      <c r="G2" s="244"/>
      <c r="H2" s="244"/>
      <c r="I2" s="244"/>
      <c r="J2" s="244"/>
    </row>
    <row r="3" spans="1:16" ht="15" customHeight="1" x14ac:dyDescent="0.2">
      <c r="A3" s="89"/>
      <c r="B3" s="89"/>
      <c r="C3" s="221" t="s">
        <v>132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1:16" ht="15" customHeight="1" x14ac:dyDescent="0.2">
      <c r="A4" s="89"/>
      <c r="B4" s="89"/>
      <c r="C4" s="245" t="s">
        <v>18</v>
      </c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</row>
    <row r="5" spans="1:16" ht="15" customHeight="1" x14ac:dyDescent="0.2"/>
    <row r="6" spans="1:16" ht="15" customHeight="1" x14ac:dyDescent="0.2">
      <c r="B6" s="217" t="s">
        <v>130</v>
      </c>
      <c r="C6" s="217"/>
      <c r="D6" s="91"/>
    </row>
    <row r="7" spans="1:16" ht="15" customHeight="1" x14ac:dyDescent="0.2">
      <c r="B7" s="217" t="s">
        <v>50</v>
      </c>
      <c r="C7" s="217"/>
      <c r="D7" s="91"/>
    </row>
    <row r="8" spans="1:16" ht="14.25" customHeight="1" x14ac:dyDescent="0.2">
      <c r="A8" s="92"/>
      <c r="B8" s="217" t="s">
        <v>127</v>
      </c>
      <c r="C8" s="217"/>
      <c r="D8" s="92"/>
    </row>
    <row r="10" spans="1:16" x14ac:dyDescent="0.2">
      <c r="A10" s="89"/>
      <c r="B10" s="89"/>
      <c r="C10" s="183"/>
      <c r="E10" s="94"/>
      <c r="F10" s="206"/>
      <c r="G10" s="94"/>
      <c r="H10" s="93"/>
      <c r="I10" s="93"/>
      <c r="J10" s="93"/>
      <c r="M10" s="95" t="s">
        <v>20</v>
      </c>
      <c r="N10" s="246">
        <f>P154</f>
        <v>0</v>
      </c>
      <c r="O10" s="246"/>
      <c r="P10" s="90" t="s">
        <v>21</v>
      </c>
    </row>
    <row r="11" spans="1:16" ht="17.25" customHeight="1" x14ac:dyDescent="0.2">
      <c r="A11" s="89"/>
      <c r="B11" s="96"/>
      <c r="C11" s="183"/>
      <c r="E11" s="94"/>
      <c r="F11" s="206"/>
      <c r="G11" s="94"/>
      <c r="H11" s="93"/>
      <c r="I11" s="93"/>
      <c r="J11" s="93"/>
      <c r="N11" s="97"/>
      <c r="P11" s="98"/>
    </row>
    <row r="12" spans="1:16" ht="18.75" customHeight="1" thickBot="1" x14ac:dyDescent="0.25">
      <c r="A12" s="96"/>
      <c r="B12" s="96"/>
      <c r="C12" s="183"/>
      <c r="E12" s="94"/>
      <c r="F12" s="206"/>
      <c r="G12" s="94"/>
      <c r="H12" s="93"/>
      <c r="I12" s="93"/>
      <c r="J12" s="93"/>
      <c r="M12" s="99" t="s">
        <v>19</v>
      </c>
      <c r="N12" s="100"/>
      <c r="P12" s="98"/>
    </row>
    <row r="13" spans="1:16" ht="12.75" customHeight="1" thickBot="1" x14ac:dyDescent="0.25">
      <c r="A13" s="171"/>
      <c r="B13" s="237" t="s">
        <v>22</v>
      </c>
      <c r="C13" s="238" t="s">
        <v>23</v>
      </c>
      <c r="D13" s="239" t="s">
        <v>14</v>
      </c>
      <c r="E13" s="247" t="s">
        <v>15</v>
      </c>
      <c r="F13" s="240" t="s">
        <v>10</v>
      </c>
      <c r="G13" s="240"/>
      <c r="H13" s="240"/>
      <c r="I13" s="240"/>
      <c r="J13" s="240"/>
      <c r="K13" s="240"/>
      <c r="L13" s="240" t="s">
        <v>11</v>
      </c>
      <c r="M13" s="240"/>
      <c r="N13" s="240"/>
      <c r="O13" s="240"/>
      <c r="P13" s="240"/>
    </row>
    <row r="14" spans="1:16" ht="66" customHeight="1" x14ac:dyDescent="0.2">
      <c r="A14" s="171"/>
      <c r="B14" s="237"/>
      <c r="C14" s="238"/>
      <c r="D14" s="239"/>
      <c r="E14" s="247"/>
      <c r="F14" s="207" t="s">
        <v>30</v>
      </c>
      <c r="G14" s="102" t="s">
        <v>31</v>
      </c>
      <c r="H14" s="102" t="s">
        <v>32</v>
      </c>
      <c r="I14" s="102" t="s">
        <v>27</v>
      </c>
      <c r="J14" s="102" t="s">
        <v>33</v>
      </c>
      <c r="K14" s="103" t="s">
        <v>34</v>
      </c>
      <c r="L14" s="101" t="s">
        <v>35</v>
      </c>
      <c r="M14" s="102" t="s">
        <v>32</v>
      </c>
      <c r="N14" s="102" t="s">
        <v>27</v>
      </c>
      <c r="O14" s="102" t="s">
        <v>33</v>
      </c>
      <c r="P14" s="103" t="s">
        <v>36</v>
      </c>
    </row>
    <row r="15" spans="1:16" ht="13.5" customHeight="1" thickBot="1" x14ac:dyDescent="0.25">
      <c r="A15" s="172"/>
      <c r="B15" s="104" t="e">
        <f>#REF!+1</f>
        <v>#REF!</v>
      </c>
      <c r="C15" s="141" t="e">
        <f>B15+1</f>
        <v>#REF!</v>
      </c>
      <c r="D15" s="141" t="e">
        <f>C15+1</f>
        <v>#REF!</v>
      </c>
      <c r="E15" s="193">
        <v>5</v>
      </c>
      <c r="F15" s="208">
        <v>6</v>
      </c>
      <c r="G15" s="105">
        <f>F15+1</f>
        <v>7</v>
      </c>
      <c r="H15" s="105">
        <f>G15+1</f>
        <v>8</v>
      </c>
      <c r="I15" s="105">
        <v>9</v>
      </c>
      <c r="J15" s="105">
        <v>10</v>
      </c>
      <c r="K15" s="106">
        <f t="shared" ref="K15:P15" si="0">J15+1</f>
        <v>11</v>
      </c>
      <c r="L15" s="107">
        <f t="shared" si="0"/>
        <v>12</v>
      </c>
      <c r="M15" s="105">
        <f t="shared" si="0"/>
        <v>13</v>
      </c>
      <c r="N15" s="105">
        <f t="shared" si="0"/>
        <v>14</v>
      </c>
      <c r="O15" s="105">
        <f t="shared" si="0"/>
        <v>15</v>
      </c>
      <c r="P15" s="106">
        <f t="shared" si="0"/>
        <v>16</v>
      </c>
    </row>
    <row r="16" spans="1:16" ht="13.5" customHeight="1" x14ac:dyDescent="0.2">
      <c r="A16" s="175"/>
      <c r="B16" s="175"/>
      <c r="C16" s="181" t="s">
        <v>52</v>
      </c>
      <c r="D16" s="179"/>
      <c r="E16" s="194"/>
      <c r="F16" s="209"/>
      <c r="G16" s="176"/>
      <c r="H16" s="176"/>
      <c r="I16" s="176"/>
      <c r="J16" s="176"/>
      <c r="K16" s="177"/>
      <c r="L16" s="178"/>
      <c r="M16" s="176"/>
      <c r="N16" s="176"/>
      <c r="O16" s="176"/>
      <c r="P16" s="180"/>
    </row>
    <row r="17" spans="1:16" ht="15" customHeight="1" x14ac:dyDescent="0.2">
      <c r="A17" s="142">
        <v>1</v>
      </c>
      <c r="B17" s="142"/>
      <c r="C17" s="143" t="s">
        <v>53</v>
      </c>
      <c r="D17" s="142" t="s">
        <v>54</v>
      </c>
      <c r="E17" s="195">
        <v>125</v>
      </c>
      <c r="F17" s="210"/>
      <c r="G17" s="108"/>
      <c r="H17" s="108"/>
      <c r="I17" s="108"/>
      <c r="J17" s="108"/>
      <c r="K17" s="109"/>
      <c r="L17" s="110"/>
      <c r="M17" s="108"/>
      <c r="N17" s="108"/>
      <c r="O17" s="108"/>
      <c r="P17" s="111"/>
    </row>
    <row r="18" spans="1:16" ht="31.5" x14ac:dyDescent="0.2">
      <c r="A18" s="142">
        <v>2</v>
      </c>
      <c r="B18" s="142"/>
      <c r="C18" s="143" t="s">
        <v>55</v>
      </c>
      <c r="D18" s="142" t="s">
        <v>54</v>
      </c>
      <c r="E18" s="195">
        <v>62</v>
      </c>
      <c r="F18" s="210"/>
      <c r="G18" s="108"/>
      <c r="H18" s="108"/>
      <c r="I18" s="112"/>
      <c r="J18" s="108"/>
      <c r="K18" s="109"/>
      <c r="L18" s="110"/>
      <c r="M18" s="108"/>
      <c r="N18" s="108"/>
      <c r="O18" s="108"/>
      <c r="P18" s="111"/>
    </row>
    <row r="19" spans="1:16" ht="47.25" x14ac:dyDescent="0.2">
      <c r="A19" s="142">
        <v>3</v>
      </c>
      <c r="B19" s="142"/>
      <c r="C19" s="144" t="s">
        <v>56</v>
      </c>
      <c r="D19" s="142" t="s">
        <v>54</v>
      </c>
      <c r="E19" s="195">
        <v>247</v>
      </c>
      <c r="F19" s="210"/>
      <c r="G19" s="108"/>
      <c r="H19" s="108"/>
      <c r="I19" s="112"/>
      <c r="J19" s="108"/>
      <c r="K19" s="109"/>
      <c r="L19" s="110"/>
      <c r="M19" s="108"/>
      <c r="N19" s="108"/>
      <c r="O19" s="108"/>
      <c r="P19" s="111"/>
    </row>
    <row r="20" spans="1:16" ht="31.5" x14ac:dyDescent="0.2">
      <c r="A20" s="142">
        <v>4</v>
      </c>
      <c r="B20" s="142"/>
      <c r="C20" s="143" t="s">
        <v>57</v>
      </c>
      <c r="D20" s="142" t="s">
        <v>54</v>
      </c>
      <c r="E20" s="195">
        <v>14</v>
      </c>
      <c r="F20" s="210"/>
      <c r="G20" s="108"/>
      <c r="H20" s="108"/>
      <c r="I20" s="112"/>
      <c r="J20" s="108"/>
      <c r="K20" s="109"/>
      <c r="L20" s="110"/>
      <c r="M20" s="108"/>
      <c r="N20" s="108"/>
      <c r="O20" s="108"/>
      <c r="P20" s="111"/>
    </row>
    <row r="21" spans="1:16" ht="31.5" x14ac:dyDescent="0.2">
      <c r="A21" s="142">
        <v>5</v>
      </c>
      <c r="B21" s="142"/>
      <c r="C21" s="143" t="s">
        <v>58</v>
      </c>
      <c r="D21" s="142" t="s">
        <v>54</v>
      </c>
      <c r="E21" s="195">
        <v>7</v>
      </c>
      <c r="F21" s="210"/>
      <c r="G21" s="108"/>
      <c r="H21" s="108"/>
      <c r="I21" s="112"/>
      <c r="J21" s="108"/>
      <c r="K21" s="109"/>
      <c r="L21" s="110"/>
      <c r="M21" s="108"/>
      <c r="N21" s="108"/>
      <c r="O21" s="108"/>
      <c r="P21" s="111"/>
    </row>
    <row r="22" spans="1:16" ht="15.75" x14ac:dyDescent="0.2">
      <c r="A22" s="142">
        <v>6</v>
      </c>
      <c r="B22" s="142"/>
      <c r="C22" s="145" t="s">
        <v>59</v>
      </c>
      <c r="D22" s="142" t="s">
        <v>43</v>
      </c>
      <c r="E22" s="195">
        <v>4</v>
      </c>
      <c r="F22" s="210"/>
      <c r="G22" s="108"/>
      <c r="H22" s="108"/>
      <c r="I22" s="112"/>
      <c r="J22" s="108"/>
      <c r="K22" s="109"/>
      <c r="L22" s="110"/>
      <c r="M22" s="108"/>
      <c r="N22" s="108"/>
      <c r="O22" s="108"/>
      <c r="P22" s="111"/>
    </row>
    <row r="23" spans="1:16" ht="31.5" x14ac:dyDescent="0.25">
      <c r="A23" s="142">
        <v>7</v>
      </c>
      <c r="B23" s="142"/>
      <c r="C23" s="184" t="s">
        <v>60</v>
      </c>
      <c r="D23" s="142" t="s">
        <v>54</v>
      </c>
      <c r="E23" s="195">
        <v>4</v>
      </c>
      <c r="F23" s="210"/>
      <c r="G23" s="108"/>
      <c r="H23" s="108"/>
      <c r="I23" s="112"/>
      <c r="J23" s="108"/>
      <c r="K23" s="109"/>
      <c r="L23" s="110"/>
      <c r="M23" s="108"/>
      <c r="N23" s="108"/>
      <c r="O23" s="108"/>
      <c r="P23" s="111"/>
    </row>
    <row r="24" spans="1:16" ht="31.5" x14ac:dyDescent="0.25">
      <c r="A24" s="142">
        <v>8</v>
      </c>
      <c r="B24" s="142"/>
      <c r="C24" s="184" t="s">
        <v>61</v>
      </c>
      <c r="D24" s="142" t="s">
        <v>54</v>
      </c>
      <c r="E24" s="195">
        <v>20</v>
      </c>
      <c r="F24" s="210"/>
      <c r="G24" s="108"/>
      <c r="H24" s="108"/>
      <c r="I24" s="112"/>
      <c r="J24" s="108"/>
      <c r="K24" s="109"/>
      <c r="L24" s="110"/>
      <c r="M24" s="108"/>
      <c r="N24" s="108"/>
      <c r="O24" s="108"/>
      <c r="P24" s="111"/>
    </row>
    <row r="25" spans="1:16" ht="31.5" x14ac:dyDescent="0.2">
      <c r="A25" s="142">
        <v>9</v>
      </c>
      <c r="B25" s="142"/>
      <c r="C25" s="146" t="s">
        <v>62</v>
      </c>
      <c r="D25" s="147" t="s">
        <v>54</v>
      </c>
      <c r="E25" s="196">
        <v>208</v>
      </c>
      <c r="F25" s="210"/>
      <c r="G25" s="108"/>
      <c r="H25" s="108"/>
      <c r="I25" s="112"/>
      <c r="J25" s="108"/>
      <c r="K25" s="109"/>
      <c r="L25" s="110"/>
      <c r="M25" s="108"/>
      <c r="N25" s="108"/>
      <c r="O25" s="108"/>
      <c r="P25" s="111"/>
    </row>
    <row r="26" spans="1:16" ht="15.75" x14ac:dyDescent="0.2">
      <c r="A26" s="142">
        <v>10</v>
      </c>
      <c r="B26" s="142"/>
      <c r="C26" s="148" t="s">
        <v>63</v>
      </c>
      <c r="D26" s="149" t="s">
        <v>64</v>
      </c>
      <c r="E26" s="197">
        <v>1</v>
      </c>
      <c r="F26" s="210"/>
      <c r="G26" s="108"/>
      <c r="H26" s="108"/>
      <c r="I26" s="112"/>
      <c r="J26" s="108"/>
      <c r="K26" s="109"/>
      <c r="L26" s="110"/>
      <c r="M26" s="108"/>
      <c r="N26" s="108"/>
      <c r="O26" s="108"/>
      <c r="P26" s="111"/>
    </row>
    <row r="27" spans="1:16" ht="15.75" x14ac:dyDescent="0.2">
      <c r="A27" s="142">
        <v>11</v>
      </c>
      <c r="B27" s="142"/>
      <c r="C27" s="144" t="s">
        <v>65</v>
      </c>
      <c r="D27" s="150" t="s">
        <v>54</v>
      </c>
      <c r="E27" s="197">
        <v>453</v>
      </c>
      <c r="F27" s="210"/>
      <c r="G27" s="108"/>
      <c r="H27" s="108"/>
      <c r="I27" s="112"/>
      <c r="J27" s="108"/>
      <c r="K27" s="109"/>
      <c r="L27" s="110"/>
      <c r="M27" s="108"/>
      <c r="N27" s="108"/>
      <c r="O27" s="108"/>
      <c r="P27" s="111"/>
    </row>
    <row r="28" spans="1:16" ht="15.75" x14ac:dyDescent="0.2">
      <c r="A28" s="142">
        <v>12</v>
      </c>
      <c r="B28" s="142"/>
      <c r="C28" s="144" t="s">
        <v>66</v>
      </c>
      <c r="D28" s="150" t="s">
        <v>54</v>
      </c>
      <c r="E28" s="197">
        <v>453</v>
      </c>
      <c r="F28" s="210"/>
      <c r="G28" s="108"/>
      <c r="H28" s="108"/>
      <c r="I28" s="112"/>
      <c r="J28" s="108"/>
      <c r="K28" s="109"/>
      <c r="L28" s="110"/>
      <c r="M28" s="108"/>
      <c r="N28" s="108"/>
      <c r="O28" s="108"/>
      <c r="P28" s="111"/>
    </row>
    <row r="29" spans="1:16" ht="15.75" customHeight="1" x14ac:dyDescent="0.25">
      <c r="A29" s="142">
        <v>13</v>
      </c>
      <c r="B29" s="142"/>
      <c r="C29" s="151" t="s">
        <v>67</v>
      </c>
      <c r="D29" s="150" t="s">
        <v>64</v>
      </c>
      <c r="E29" s="198">
        <v>1</v>
      </c>
      <c r="F29" s="210"/>
      <c r="G29" s="108"/>
      <c r="H29" s="108"/>
      <c r="I29" s="112"/>
      <c r="J29" s="108"/>
      <c r="K29" s="109"/>
      <c r="L29" s="110"/>
      <c r="M29" s="108"/>
      <c r="N29" s="108"/>
      <c r="O29" s="108"/>
      <c r="P29" s="111"/>
    </row>
    <row r="30" spans="1:16" ht="15.75" x14ac:dyDescent="0.25">
      <c r="A30" s="150">
        <v>14</v>
      </c>
      <c r="B30" s="150"/>
      <c r="C30" s="185" t="s">
        <v>68</v>
      </c>
      <c r="D30" s="150" t="s">
        <v>54</v>
      </c>
      <c r="E30" s="199">
        <v>119</v>
      </c>
      <c r="F30" s="210"/>
      <c r="G30" s="108"/>
      <c r="H30" s="108"/>
      <c r="I30" s="112"/>
      <c r="J30" s="108"/>
      <c r="K30" s="109"/>
      <c r="L30" s="110"/>
      <c r="M30" s="108"/>
      <c r="N30" s="108"/>
      <c r="O30" s="108"/>
      <c r="P30" s="111"/>
    </row>
    <row r="31" spans="1:16" ht="15.75" x14ac:dyDescent="0.2">
      <c r="A31" s="173"/>
      <c r="B31" s="241" t="s">
        <v>69</v>
      </c>
      <c r="C31" s="242"/>
      <c r="D31" s="242"/>
      <c r="E31" s="243"/>
      <c r="F31" s="210"/>
      <c r="G31" s="108"/>
      <c r="H31" s="108"/>
      <c r="I31" s="112"/>
      <c r="J31" s="108"/>
      <c r="K31" s="109"/>
      <c r="L31" s="110"/>
      <c r="M31" s="108"/>
      <c r="N31" s="108"/>
      <c r="O31" s="108"/>
      <c r="P31" s="111"/>
    </row>
    <row r="32" spans="1:16" ht="31.5" x14ac:dyDescent="0.2">
      <c r="A32" s="150">
        <v>15</v>
      </c>
      <c r="B32" s="150"/>
      <c r="C32" s="143" t="s">
        <v>70</v>
      </c>
      <c r="D32" s="153" t="s">
        <v>47</v>
      </c>
      <c r="E32" s="199">
        <v>1</v>
      </c>
      <c r="F32" s="210"/>
      <c r="G32" s="108"/>
      <c r="H32" s="108"/>
      <c r="I32" s="112"/>
      <c r="J32" s="108"/>
      <c r="K32" s="109"/>
      <c r="L32" s="110"/>
      <c r="M32" s="108"/>
      <c r="N32" s="108"/>
      <c r="O32" s="108"/>
      <c r="P32" s="111"/>
    </row>
    <row r="33" spans="1:16" ht="15.75" x14ac:dyDescent="0.2">
      <c r="A33" s="150">
        <v>16</v>
      </c>
      <c r="B33" s="150"/>
      <c r="C33" s="154" t="s">
        <v>63</v>
      </c>
      <c r="D33" s="155" t="s">
        <v>64</v>
      </c>
      <c r="E33" s="200">
        <v>1</v>
      </c>
      <c r="F33" s="210"/>
      <c r="G33" s="108"/>
      <c r="H33" s="108"/>
      <c r="I33" s="112"/>
      <c r="J33" s="108"/>
      <c r="K33" s="109"/>
      <c r="L33" s="110"/>
      <c r="M33" s="108"/>
      <c r="N33" s="108"/>
      <c r="O33" s="108"/>
      <c r="P33" s="111"/>
    </row>
    <row r="34" spans="1:16" ht="15.75" x14ac:dyDescent="0.2">
      <c r="A34" s="173"/>
      <c r="B34" s="241" t="s">
        <v>71</v>
      </c>
      <c r="C34" s="242"/>
      <c r="D34" s="242"/>
      <c r="E34" s="243"/>
      <c r="F34" s="210"/>
      <c r="G34" s="108"/>
      <c r="H34" s="108"/>
      <c r="I34" s="112"/>
      <c r="J34" s="108"/>
      <c r="K34" s="109"/>
      <c r="L34" s="110"/>
      <c r="M34" s="108"/>
      <c r="N34" s="108"/>
      <c r="O34" s="108"/>
      <c r="P34" s="111"/>
    </row>
    <row r="35" spans="1:16" ht="15.75" x14ac:dyDescent="0.25">
      <c r="A35" s="156">
        <v>17</v>
      </c>
      <c r="B35" s="156"/>
      <c r="C35" s="157" t="s">
        <v>72</v>
      </c>
      <c r="D35" s="158" t="s">
        <v>43</v>
      </c>
      <c r="E35" s="201">
        <v>1</v>
      </c>
      <c r="F35" s="210"/>
      <c r="G35" s="108"/>
      <c r="H35" s="108"/>
      <c r="I35" s="112"/>
      <c r="J35" s="108"/>
      <c r="K35" s="109"/>
      <c r="L35" s="110"/>
      <c r="M35" s="108"/>
      <c r="N35" s="108"/>
      <c r="O35" s="108"/>
      <c r="P35" s="111"/>
    </row>
    <row r="36" spans="1:16" ht="31.5" x14ac:dyDescent="0.2">
      <c r="A36" s="156">
        <v>18</v>
      </c>
      <c r="B36" s="156"/>
      <c r="C36" s="144" t="s">
        <v>73</v>
      </c>
      <c r="D36" s="150" t="s">
        <v>64</v>
      </c>
      <c r="E36" s="201">
        <v>1</v>
      </c>
      <c r="F36" s="210"/>
      <c r="G36" s="108"/>
      <c r="H36" s="108"/>
      <c r="I36" s="112"/>
      <c r="J36" s="108"/>
      <c r="K36" s="109"/>
      <c r="L36" s="110"/>
      <c r="M36" s="108"/>
      <c r="N36" s="108"/>
      <c r="O36" s="108"/>
      <c r="P36" s="111"/>
    </row>
    <row r="37" spans="1:16" ht="15.75" x14ac:dyDescent="0.2">
      <c r="A37" s="156">
        <v>19</v>
      </c>
      <c r="B37" s="156"/>
      <c r="C37" s="144" t="s">
        <v>74</v>
      </c>
      <c r="D37" s="150" t="s">
        <v>43</v>
      </c>
      <c r="E37" s="201">
        <v>1</v>
      </c>
      <c r="F37" s="210"/>
      <c r="G37" s="108"/>
      <c r="H37" s="108"/>
      <c r="I37" s="112"/>
      <c r="J37" s="108"/>
      <c r="K37" s="109"/>
      <c r="L37" s="110"/>
      <c r="M37" s="108"/>
      <c r="N37" s="108"/>
      <c r="O37" s="108"/>
      <c r="P37" s="111"/>
    </row>
    <row r="38" spans="1:16" ht="31.5" x14ac:dyDescent="0.25">
      <c r="A38" s="156">
        <v>20</v>
      </c>
      <c r="B38" s="156"/>
      <c r="C38" s="160" t="s">
        <v>75</v>
      </c>
      <c r="D38" s="150" t="s">
        <v>43</v>
      </c>
      <c r="E38" s="201">
        <v>1</v>
      </c>
      <c r="F38" s="210"/>
      <c r="G38" s="108"/>
      <c r="H38" s="108"/>
      <c r="I38" s="112"/>
      <c r="J38" s="108"/>
      <c r="K38" s="109"/>
      <c r="L38" s="110"/>
      <c r="M38" s="108"/>
      <c r="N38" s="108"/>
      <c r="O38" s="108"/>
      <c r="P38" s="111"/>
    </row>
    <row r="39" spans="1:16" ht="15.75" x14ac:dyDescent="0.25">
      <c r="A39" s="156">
        <v>21</v>
      </c>
      <c r="B39" s="156"/>
      <c r="C39" s="160" t="s">
        <v>76</v>
      </c>
      <c r="D39" s="150" t="s">
        <v>43</v>
      </c>
      <c r="E39" s="201">
        <v>1</v>
      </c>
      <c r="F39" s="210"/>
      <c r="G39" s="108"/>
      <c r="H39" s="108"/>
      <c r="I39" s="112"/>
      <c r="J39" s="108"/>
      <c r="K39" s="109"/>
      <c r="L39" s="110"/>
      <c r="M39" s="108"/>
      <c r="N39" s="108"/>
      <c r="O39" s="108"/>
      <c r="P39" s="111"/>
    </row>
    <row r="40" spans="1:16" ht="15.75" x14ac:dyDescent="0.2">
      <c r="A40" s="156">
        <v>22</v>
      </c>
      <c r="B40" s="156"/>
      <c r="C40" s="144" t="s">
        <v>77</v>
      </c>
      <c r="D40" s="150" t="s">
        <v>43</v>
      </c>
      <c r="E40" s="201">
        <v>1</v>
      </c>
      <c r="F40" s="210"/>
      <c r="G40" s="108"/>
      <c r="H40" s="108"/>
      <c r="I40" s="112"/>
      <c r="J40" s="108"/>
      <c r="K40" s="109"/>
      <c r="L40" s="110"/>
      <c r="M40" s="108"/>
      <c r="N40" s="108"/>
      <c r="O40" s="108"/>
      <c r="P40" s="111"/>
    </row>
    <row r="41" spans="1:16" ht="15.75" x14ac:dyDescent="0.2">
      <c r="A41" s="156">
        <v>23</v>
      </c>
      <c r="B41" s="156"/>
      <c r="C41" s="146" t="s">
        <v>63</v>
      </c>
      <c r="D41" s="150" t="s">
        <v>64</v>
      </c>
      <c r="E41" s="199">
        <v>1</v>
      </c>
      <c r="F41" s="210"/>
      <c r="G41" s="108"/>
      <c r="H41" s="108"/>
      <c r="I41" s="108"/>
      <c r="J41" s="108"/>
      <c r="K41" s="109"/>
      <c r="L41" s="110"/>
      <c r="M41" s="108"/>
      <c r="N41" s="108"/>
      <c r="O41" s="108"/>
      <c r="P41" s="111"/>
    </row>
    <row r="42" spans="1:16" ht="15.75" customHeight="1" x14ac:dyDescent="0.2">
      <c r="A42" s="173"/>
      <c r="B42" s="241" t="s">
        <v>78</v>
      </c>
      <c r="C42" s="242"/>
      <c r="D42" s="242"/>
      <c r="E42" s="243"/>
      <c r="F42" s="210"/>
      <c r="G42" s="108"/>
      <c r="H42" s="108"/>
      <c r="I42" s="112"/>
      <c r="J42" s="108"/>
      <c r="K42" s="109"/>
      <c r="L42" s="110"/>
      <c r="M42" s="108"/>
      <c r="N42" s="108"/>
      <c r="O42" s="108"/>
      <c r="P42" s="111"/>
    </row>
    <row r="43" spans="1:16" ht="33.75" customHeight="1" x14ac:dyDescent="0.25">
      <c r="A43" s="159">
        <v>24</v>
      </c>
      <c r="B43" s="159"/>
      <c r="C43" s="157" t="s">
        <v>79</v>
      </c>
      <c r="D43" s="158" t="s">
        <v>43</v>
      </c>
      <c r="E43" s="201">
        <v>1</v>
      </c>
      <c r="F43" s="210"/>
      <c r="G43" s="108"/>
      <c r="H43" s="108"/>
      <c r="I43" s="112"/>
      <c r="J43" s="108"/>
      <c r="K43" s="109"/>
      <c r="L43" s="110"/>
      <c r="M43" s="108"/>
      <c r="N43" s="108"/>
      <c r="O43" s="108"/>
      <c r="P43" s="111"/>
    </row>
    <row r="44" spans="1:16" ht="31.5" x14ac:dyDescent="0.2">
      <c r="A44" s="159">
        <v>25</v>
      </c>
      <c r="B44" s="159"/>
      <c r="C44" s="144" t="s">
        <v>80</v>
      </c>
      <c r="D44" s="150" t="s">
        <v>64</v>
      </c>
      <c r="E44" s="201">
        <v>1</v>
      </c>
      <c r="F44" s="210"/>
      <c r="G44" s="108"/>
      <c r="H44" s="108"/>
      <c r="I44" s="112"/>
      <c r="J44" s="108"/>
      <c r="K44" s="109"/>
      <c r="L44" s="110"/>
      <c r="M44" s="108"/>
      <c r="N44" s="108"/>
      <c r="O44" s="108"/>
      <c r="P44" s="111"/>
    </row>
    <row r="45" spans="1:16" ht="15.75" x14ac:dyDescent="0.2">
      <c r="A45" s="159">
        <v>26</v>
      </c>
      <c r="B45" s="159"/>
      <c r="C45" s="144" t="s">
        <v>74</v>
      </c>
      <c r="D45" s="150" t="s">
        <v>43</v>
      </c>
      <c r="E45" s="201">
        <v>1</v>
      </c>
      <c r="F45" s="210"/>
      <c r="G45" s="108"/>
      <c r="H45" s="108"/>
      <c r="I45" s="112"/>
      <c r="J45" s="108"/>
      <c r="K45" s="109"/>
      <c r="L45" s="110"/>
      <c r="M45" s="108"/>
      <c r="N45" s="108"/>
      <c r="O45" s="108"/>
      <c r="P45" s="111"/>
    </row>
    <row r="46" spans="1:16" ht="15.75" customHeight="1" x14ac:dyDescent="0.25">
      <c r="A46" s="159">
        <v>27</v>
      </c>
      <c r="B46" s="159"/>
      <c r="C46" s="160" t="s">
        <v>75</v>
      </c>
      <c r="D46" s="150" t="s">
        <v>43</v>
      </c>
      <c r="E46" s="201">
        <v>1</v>
      </c>
      <c r="F46" s="210"/>
      <c r="G46" s="108"/>
      <c r="H46" s="108"/>
      <c r="I46" s="112"/>
      <c r="J46" s="108"/>
      <c r="K46" s="109"/>
      <c r="L46" s="110"/>
      <c r="M46" s="108"/>
      <c r="N46" s="108"/>
      <c r="O46" s="108"/>
      <c r="P46" s="111"/>
    </row>
    <row r="47" spans="1:16" ht="15.75" customHeight="1" x14ac:dyDescent="0.25">
      <c r="A47" s="159">
        <v>28</v>
      </c>
      <c r="B47" s="159"/>
      <c r="C47" s="160" t="s">
        <v>76</v>
      </c>
      <c r="D47" s="150" t="s">
        <v>43</v>
      </c>
      <c r="E47" s="201">
        <v>1</v>
      </c>
      <c r="F47" s="210"/>
      <c r="G47" s="108"/>
      <c r="H47" s="108"/>
      <c r="I47" s="112"/>
      <c r="J47" s="108"/>
      <c r="K47" s="109"/>
      <c r="L47" s="110"/>
      <c r="M47" s="108"/>
      <c r="N47" s="108"/>
      <c r="O47" s="108"/>
      <c r="P47" s="111"/>
    </row>
    <row r="48" spans="1:16" ht="15.75" x14ac:dyDescent="0.2">
      <c r="A48" s="159">
        <v>29</v>
      </c>
      <c r="B48" s="159"/>
      <c r="C48" s="144" t="s">
        <v>81</v>
      </c>
      <c r="D48" s="150" t="s">
        <v>43</v>
      </c>
      <c r="E48" s="201">
        <v>1</v>
      </c>
      <c r="F48" s="210"/>
      <c r="G48" s="108"/>
      <c r="H48" s="108"/>
      <c r="I48" s="112"/>
      <c r="J48" s="108"/>
      <c r="K48" s="109"/>
      <c r="L48" s="110"/>
      <c r="M48" s="108"/>
      <c r="N48" s="108"/>
      <c r="O48" s="108"/>
      <c r="P48" s="111"/>
    </row>
    <row r="49" spans="1:16" ht="15.75" x14ac:dyDescent="0.2">
      <c r="A49" s="159">
        <v>30</v>
      </c>
      <c r="B49" s="159"/>
      <c r="C49" s="146" t="s">
        <v>63</v>
      </c>
      <c r="D49" s="150" t="s">
        <v>64</v>
      </c>
      <c r="E49" s="199">
        <v>1</v>
      </c>
      <c r="F49" s="210"/>
      <c r="G49" s="108"/>
      <c r="H49" s="108"/>
      <c r="I49" s="112"/>
      <c r="J49" s="108"/>
      <c r="K49" s="109"/>
      <c r="L49" s="110"/>
      <c r="M49" s="108"/>
      <c r="N49" s="108"/>
      <c r="O49" s="108"/>
      <c r="P49" s="111"/>
    </row>
    <row r="50" spans="1:16" ht="15.75" x14ac:dyDescent="0.2">
      <c r="A50" s="173"/>
      <c r="B50" s="241" t="s">
        <v>82</v>
      </c>
      <c r="C50" s="242"/>
      <c r="D50" s="242"/>
      <c r="E50" s="243"/>
      <c r="F50" s="210"/>
      <c r="G50" s="108"/>
      <c r="H50" s="108"/>
      <c r="I50" s="112"/>
      <c r="J50" s="108"/>
      <c r="K50" s="109"/>
      <c r="L50" s="110"/>
      <c r="M50" s="108"/>
      <c r="N50" s="108"/>
      <c r="O50" s="108"/>
      <c r="P50" s="111"/>
    </row>
    <row r="51" spans="1:16" ht="15.75" x14ac:dyDescent="0.2">
      <c r="A51" s="159">
        <v>31</v>
      </c>
      <c r="B51" s="159"/>
      <c r="C51" s="186" t="s">
        <v>83</v>
      </c>
      <c r="D51" s="159" t="s">
        <v>47</v>
      </c>
      <c r="E51" s="156">
        <v>1</v>
      </c>
      <c r="F51" s="210"/>
      <c r="G51" s="108"/>
      <c r="H51" s="108"/>
      <c r="I51" s="112"/>
      <c r="J51" s="108"/>
      <c r="K51" s="109"/>
      <c r="L51" s="110"/>
      <c r="M51" s="108"/>
      <c r="N51" s="108"/>
      <c r="O51" s="108"/>
      <c r="P51" s="111"/>
    </row>
    <row r="52" spans="1:16" ht="30.75" customHeight="1" x14ac:dyDescent="0.2">
      <c r="A52" s="159">
        <v>32</v>
      </c>
      <c r="B52" s="159"/>
      <c r="C52" s="157" t="s">
        <v>72</v>
      </c>
      <c r="D52" s="150" t="s">
        <v>43</v>
      </c>
      <c r="E52" s="199">
        <v>1</v>
      </c>
      <c r="F52" s="210"/>
      <c r="G52" s="108"/>
      <c r="H52" s="108"/>
      <c r="I52" s="112"/>
      <c r="J52" s="108"/>
      <c r="K52" s="109"/>
      <c r="L52" s="110"/>
      <c r="M52" s="108"/>
      <c r="N52" s="108"/>
      <c r="O52" s="108"/>
      <c r="P52" s="111"/>
    </row>
    <row r="53" spans="1:16" ht="15.75" x14ac:dyDescent="0.2">
      <c r="A53" s="159">
        <v>33</v>
      </c>
      <c r="B53" s="159"/>
      <c r="C53" s="146" t="s">
        <v>63</v>
      </c>
      <c r="D53" s="150" t="s">
        <v>64</v>
      </c>
      <c r="E53" s="199">
        <v>1</v>
      </c>
      <c r="F53" s="210"/>
      <c r="G53" s="108"/>
      <c r="H53" s="108"/>
      <c r="I53" s="112"/>
      <c r="J53" s="108"/>
      <c r="K53" s="109"/>
      <c r="L53" s="110"/>
      <c r="M53" s="108"/>
      <c r="N53" s="108"/>
      <c r="O53" s="108"/>
      <c r="P53" s="111"/>
    </row>
    <row r="54" spans="1:16" ht="15.75" customHeight="1" x14ac:dyDescent="0.2">
      <c r="A54" s="173"/>
      <c r="B54" s="241" t="s">
        <v>84</v>
      </c>
      <c r="C54" s="242"/>
      <c r="D54" s="242"/>
      <c r="E54" s="243"/>
      <c r="F54" s="210"/>
      <c r="G54" s="108"/>
      <c r="H54" s="108"/>
      <c r="I54" s="112"/>
      <c r="J54" s="108"/>
      <c r="K54" s="109"/>
      <c r="L54" s="110"/>
      <c r="M54" s="108"/>
      <c r="N54" s="108"/>
      <c r="O54" s="108"/>
      <c r="P54" s="111"/>
    </row>
    <row r="55" spans="1:16" ht="15.75" x14ac:dyDescent="0.2">
      <c r="A55" s="159">
        <v>34</v>
      </c>
      <c r="B55" s="159"/>
      <c r="C55" s="186" t="s">
        <v>85</v>
      </c>
      <c r="D55" s="159" t="s">
        <v>54</v>
      </c>
      <c r="E55" s="156">
        <v>9</v>
      </c>
      <c r="F55" s="210"/>
      <c r="G55" s="108"/>
      <c r="H55" s="108"/>
      <c r="I55" s="112"/>
      <c r="J55" s="108"/>
      <c r="K55" s="109"/>
      <c r="L55" s="110"/>
      <c r="M55" s="108"/>
      <c r="N55" s="108"/>
      <c r="O55" s="108"/>
      <c r="P55" s="111"/>
    </row>
    <row r="56" spans="1:16" ht="15.75" x14ac:dyDescent="0.25">
      <c r="A56" s="159">
        <v>35</v>
      </c>
      <c r="B56" s="159"/>
      <c r="C56" s="157" t="s">
        <v>79</v>
      </c>
      <c r="D56" s="158" t="s">
        <v>43</v>
      </c>
      <c r="E56" s="201">
        <v>1</v>
      </c>
      <c r="F56" s="210"/>
      <c r="G56" s="108"/>
      <c r="H56" s="108"/>
      <c r="I56" s="112"/>
      <c r="J56" s="108"/>
      <c r="K56" s="109"/>
      <c r="L56" s="110"/>
      <c r="M56" s="108"/>
      <c r="N56" s="108"/>
      <c r="O56" s="108"/>
      <c r="P56" s="111"/>
    </row>
    <row r="57" spans="1:16" ht="31.5" x14ac:dyDescent="0.2">
      <c r="A57" s="159">
        <v>36</v>
      </c>
      <c r="B57" s="159"/>
      <c r="C57" s="144" t="s">
        <v>80</v>
      </c>
      <c r="D57" s="150" t="s">
        <v>64</v>
      </c>
      <c r="E57" s="201">
        <v>1</v>
      </c>
      <c r="F57" s="210"/>
      <c r="G57" s="108"/>
      <c r="H57" s="108"/>
      <c r="I57" s="112"/>
      <c r="J57" s="108"/>
      <c r="K57" s="109"/>
      <c r="L57" s="110"/>
      <c r="M57" s="108"/>
      <c r="N57" s="108"/>
      <c r="O57" s="108"/>
      <c r="P57" s="111"/>
    </row>
    <row r="58" spans="1:16" ht="15.75" x14ac:dyDescent="0.2">
      <c r="A58" s="159">
        <v>37</v>
      </c>
      <c r="B58" s="159"/>
      <c r="C58" s="144" t="s">
        <v>74</v>
      </c>
      <c r="D58" s="150" t="s">
        <v>43</v>
      </c>
      <c r="E58" s="201">
        <v>1</v>
      </c>
      <c r="F58" s="210"/>
      <c r="G58" s="108"/>
      <c r="H58" s="108"/>
      <c r="I58" s="108"/>
      <c r="J58" s="108"/>
      <c r="K58" s="109"/>
      <c r="L58" s="110"/>
      <c r="M58" s="108"/>
      <c r="N58" s="108"/>
      <c r="O58" s="108"/>
      <c r="P58" s="111"/>
    </row>
    <row r="59" spans="1:16" ht="31.5" x14ac:dyDescent="0.25">
      <c r="A59" s="159">
        <v>38</v>
      </c>
      <c r="B59" s="159"/>
      <c r="C59" s="160" t="s">
        <v>75</v>
      </c>
      <c r="D59" s="150" t="s">
        <v>43</v>
      </c>
      <c r="E59" s="201">
        <v>1</v>
      </c>
      <c r="F59" s="210"/>
      <c r="G59" s="108"/>
      <c r="H59" s="108"/>
      <c r="I59" s="108"/>
      <c r="J59" s="108"/>
      <c r="K59" s="109"/>
      <c r="L59" s="110"/>
      <c r="M59" s="108"/>
      <c r="N59" s="108"/>
      <c r="O59" s="108"/>
      <c r="P59" s="111"/>
    </row>
    <row r="60" spans="1:16" ht="15.75" x14ac:dyDescent="0.25">
      <c r="A60" s="159">
        <v>39</v>
      </c>
      <c r="B60" s="159"/>
      <c r="C60" s="160" t="s">
        <v>76</v>
      </c>
      <c r="D60" s="150" t="s">
        <v>43</v>
      </c>
      <c r="E60" s="201">
        <v>1</v>
      </c>
      <c r="F60" s="210"/>
      <c r="G60" s="108"/>
      <c r="H60" s="108"/>
      <c r="I60" s="108"/>
      <c r="J60" s="108"/>
      <c r="K60" s="109"/>
      <c r="L60" s="110"/>
      <c r="M60" s="108"/>
      <c r="N60" s="108"/>
      <c r="O60" s="108"/>
      <c r="P60" s="111"/>
    </row>
    <row r="61" spans="1:16" ht="15.75" x14ac:dyDescent="0.2">
      <c r="A61" s="159">
        <v>40</v>
      </c>
      <c r="B61" s="159"/>
      <c r="C61" s="144" t="s">
        <v>81</v>
      </c>
      <c r="D61" s="150" t="s">
        <v>43</v>
      </c>
      <c r="E61" s="201">
        <v>1</v>
      </c>
      <c r="F61" s="210"/>
      <c r="G61" s="108"/>
      <c r="H61" s="108"/>
      <c r="I61" s="108"/>
      <c r="J61" s="108"/>
      <c r="K61" s="109"/>
      <c r="L61" s="110"/>
      <c r="M61" s="108"/>
      <c r="N61" s="108"/>
      <c r="O61" s="108"/>
      <c r="P61" s="111"/>
    </row>
    <row r="62" spans="1:16" s="135" customFormat="1" ht="15.75" x14ac:dyDescent="0.2">
      <c r="A62" s="159">
        <v>41</v>
      </c>
      <c r="B62" s="159"/>
      <c r="C62" s="146" t="s">
        <v>63</v>
      </c>
      <c r="D62" s="150" t="s">
        <v>64</v>
      </c>
      <c r="E62" s="199">
        <v>1</v>
      </c>
      <c r="F62" s="211"/>
      <c r="G62" s="130"/>
      <c r="H62" s="131"/>
      <c r="I62" s="132"/>
      <c r="J62" s="132"/>
      <c r="K62" s="133"/>
      <c r="L62" s="134"/>
      <c r="M62" s="132"/>
      <c r="N62" s="132"/>
      <c r="O62" s="132"/>
      <c r="P62" s="133"/>
    </row>
    <row r="63" spans="1:16" ht="15.75" x14ac:dyDescent="0.2">
      <c r="A63" s="173"/>
      <c r="B63" s="241" t="s">
        <v>86</v>
      </c>
      <c r="C63" s="242"/>
      <c r="D63" s="242"/>
      <c r="E63" s="243"/>
      <c r="F63" s="210"/>
      <c r="G63" s="108"/>
      <c r="H63" s="108"/>
      <c r="I63" s="108"/>
      <c r="J63" s="108"/>
      <c r="K63" s="109"/>
      <c r="L63" s="110"/>
      <c r="M63" s="108"/>
      <c r="N63" s="108"/>
      <c r="O63" s="108"/>
      <c r="P63" s="111"/>
    </row>
    <row r="64" spans="1:16" ht="15.75" customHeight="1" x14ac:dyDescent="0.2">
      <c r="A64" s="159">
        <v>42</v>
      </c>
      <c r="B64" s="159"/>
      <c r="C64" s="144" t="s">
        <v>87</v>
      </c>
      <c r="D64" s="150" t="s">
        <v>43</v>
      </c>
      <c r="E64" s="199">
        <v>4</v>
      </c>
      <c r="F64" s="210"/>
      <c r="G64" s="108"/>
      <c r="H64" s="108"/>
      <c r="I64" s="108"/>
      <c r="J64" s="108"/>
      <c r="K64" s="109"/>
      <c r="L64" s="110"/>
      <c r="M64" s="108"/>
      <c r="N64" s="108"/>
      <c r="O64" s="108"/>
      <c r="P64" s="111"/>
    </row>
    <row r="65" spans="1:16" ht="15.75" x14ac:dyDescent="0.2">
      <c r="A65" s="159">
        <v>43</v>
      </c>
      <c r="B65" s="159"/>
      <c r="C65" s="144" t="s">
        <v>88</v>
      </c>
      <c r="D65" s="150" t="s">
        <v>43</v>
      </c>
      <c r="E65" s="199">
        <v>4</v>
      </c>
      <c r="F65" s="210"/>
      <c r="G65" s="108"/>
      <c r="H65" s="108"/>
      <c r="I65" s="108"/>
      <c r="J65" s="108"/>
      <c r="K65" s="109"/>
      <c r="L65" s="110"/>
      <c r="M65" s="108"/>
      <c r="N65" s="108"/>
      <c r="O65" s="108"/>
      <c r="P65" s="111"/>
    </row>
    <row r="66" spans="1:16" ht="15.75" x14ac:dyDescent="0.2">
      <c r="A66" s="159">
        <v>44</v>
      </c>
      <c r="B66" s="159"/>
      <c r="C66" s="144" t="s">
        <v>89</v>
      </c>
      <c r="D66" s="150" t="s">
        <v>43</v>
      </c>
      <c r="E66" s="199">
        <v>1</v>
      </c>
      <c r="F66" s="210"/>
      <c r="G66" s="108"/>
      <c r="H66" s="108"/>
      <c r="I66" s="108"/>
      <c r="J66" s="108"/>
      <c r="K66" s="109"/>
      <c r="L66" s="110"/>
      <c r="M66" s="108"/>
      <c r="N66" s="108"/>
      <c r="O66" s="108"/>
      <c r="P66" s="111"/>
    </row>
    <row r="67" spans="1:16" ht="31.5" x14ac:dyDescent="0.25">
      <c r="A67" s="159">
        <v>45</v>
      </c>
      <c r="B67" s="159"/>
      <c r="C67" s="160" t="s">
        <v>90</v>
      </c>
      <c r="D67" s="150" t="s">
        <v>64</v>
      </c>
      <c r="E67" s="201">
        <v>1</v>
      </c>
      <c r="F67" s="210"/>
      <c r="G67" s="108"/>
      <c r="H67" s="108"/>
      <c r="I67" s="108"/>
      <c r="J67" s="108"/>
      <c r="K67" s="109"/>
      <c r="L67" s="110"/>
      <c r="M67" s="108"/>
      <c r="N67" s="108"/>
      <c r="O67" s="108"/>
      <c r="P67" s="111"/>
    </row>
    <row r="68" spans="1:16" ht="15.75" x14ac:dyDescent="0.25">
      <c r="A68" s="159">
        <v>46</v>
      </c>
      <c r="B68" s="159"/>
      <c r="C68" s="160" t="s">
        <v>91</v>
      </c>
      <c r="D68" s="150" t="s">
        <v>64</v>
      </c>
      <c r="E68" s="201">
        <v>1</v>
      </c>
      <c r="F68" s="210"/>
      <c r="G68" s="108"/>
      <c r="H68" s="108"/>
      <c r="I68" s="108"/>
      <c r="J68" s="108"/>
      <c r="K68" s="109"/>
      <c r="L68" s="110"/>
      <c r="M68" s="108"/>
      <c r="N68" s="108"/>
      <c r="O68" s="108"/>
      <c r="P68" s="111"/>
    </row>
    <row r="69" spans="1:16" ht="15.75" x14ac:dyDescent="0.25">
      <c r="A69" s="159">
        <v>47</v>
      </c>
      <c r="B69" s="159"/>
      <c r="C69" s="160" t="s">
        <v>92</v>
      </c>
      <c r="D69" s="150" t="s">
        <v>64</v>
      </c>
      <c r="E69" s="201">
        <v>1</v>
      </c>
      <c r="F69" s="210"/>
      <c r="G69" s="108"/>
      <c r="H69" s="108"/>
      <c r="I69" s="108"/>
      <c r="J69" s="108"/>
      <c r="K69" s="109"/>
      <c r="L69" s="110"/>
      <c r="M69" s="108"/>
      <c r="N69" s="108"/>
      <c r="O69" s="108"/>
      <c r="P69" s="111"/>
    </row>
    <row r="70" spans="1:16" ht="15.75" x14ac:dyDescent="0.25">
      <c r="A70" s="159">
        <v>48</v>
      </c>
      <c r="B70" s="159"/>
      <c r="C70" s="160" t="s">
        <v>76</v>
      </c>
      <c r="D70" s="150" t="s">
        <v>43</v>
      </c>
      <c r="E70" s="201">
        <v>2</v>
      </c>
      <c r="F70" s="210"/>
      <c r="G70" s="108"/>
      <c r="H70" s="108"/>
      <c r="I70" s="108"/>
      <c r="J70" s="108"/>
      <c r="K70" s="109"/>
      <c r="L70" s="110"/>
      <c r="M70" s="108"/>
      <c r="N70" s="108"/>
      <c r="O70" s="108"/>
      <c r="P70" s="111"/>
    </row>
    <row r="71" spans="1:16" ht="15.75" x14ac:dyDescent="0.2">
      <c r="A71" s="159">
        <v>49</v>
      </c>
      <c r="B71" s="159"/>
      <c r="C71" s="146" t="s">
        <v>63</v>
      </c>
      <c r="D71" s="150" t="s">
        <v>64</v>
      </c>
      <c r="E71" s="199">
        <v>1</v>
      </c>
      <c r="F71" s="210"/>
      <c r="G71" s="108"/>
      <c r="H71" s="108"/>
      <c r="I71" s="108"/>
      <c r="J71" s="108"/>
      <c r="K71" s="109"/>
      <c r="L71" s="110"/>
      <c r="M71" s="108"/>
      <c r="N71" s="108"/>
      <c r="O71" s="108"/>
      <c r="P71" s="111"/>
    </row>
    <row r="72" spans="1:16" ht="15.75" x14ac:dyDescent="0.2">
      <c r="A72" s="173"/>
      <c r="B72" s="241" t="s">
        <v>93</v>
      </c>
      <c r="C72" s="242"/>
      <c r="D72" s="242"/>
      <c r="E72" s="243"/>
      <c r="F72" s="210"/>
      <c r="G72" s="108"/>
      <c r="H72" s="108"/>
      <c r="I72" s="108"/>
      <c r="J72" s="108"/>
      <c r="K72" s="109"/>
      <c r="L72" s="110"/>
      <c r="M72" s="108"/>
      <c r="N72" s="108"/>
      <c r="O72" s="108"/>
      <c r="P72" s="111"/>
    </row>
    <row r="73" spans="1:16" ht="15.75" x14ac:dyDescent="0.25">
      <c r="A73" s="150">
        <v>50</v>
      </c>
      <c r="B73" s="150"/>
      <c r="C73" s="157" t="s">
        <v>72</v>
      </c>
      <c r="D73" s="158" t="s">
        <v>43</v>
      </c>
      <c r="E73" s="201">
        <v>1</v>
      </c>
      <c r="F73" s="210"/>
      <c r="G73" s="108"/>
      <c r="H73" s="108"/>
      <c r="I73" s="108"/>
      <c r="J73" s="108"/>
      <c r="K73" s="109"/>
      <c r="L73" s="110"/>
      <c r="M73" s="108"/>
      <c r="N73" s="108"/>
      <c r="O73" s="108"/>
      <c r="P73" s="111"/>
    </row>
    <row r="74" spans="1:16" ht="31.5" x14ac:dyDescent="0.2">
      <c r="A74" s="150">
        <v>51</v>
      </c>
      <c r="B74" s="150"/>
      <c r="C74" s="144" t="s">
        <v>73</v>
      </c>
      <c r="D74" s="150" t="s">
        <v>64</v>
      </c>
      <c r="E74" s="201">
        <v>1</v>
      </c>
      <c r="F74" s="210"/>
      <c r="G74" s="108"/>
      <c r="H74" s="108"/>
      <c r="I74" s="108"/>
      <c r="J74" s="108"/>
      <c r="K74" s="109"/>
      <c r="L74" s="110"/>
      <c r="M74" s="108"/>
      <c r="N74" s="108"/>
      <c r="O74" s="108"/>
      <c r="P74" s="111"/>
    </row>
    <row r="75" spans="1:16" ht="15.75" x14ac:dyDescent="0.2">
      <c r="A75" s="150">
        <v>52</v>
      </c>
      <c r="B75" s="150"/>
      <c r="C75" s="144" t="s">
        <v>74</v>
      </c>
      <c r="D75" s="150" t="s">
        <v>43</v>
      </c>
      <c r="E75" s="201">
        <v>1</v>
      </c>
      <c r="F75" s="210"/>
      <c r="G75" s="108"/>
      <c r="H75" s="108"/>
      <c r="I75" s="108"/>
      <c r="J75" s="108"/>
      <c r="K75" s="109"/>
      <c r="L75" s="110"/>
      <c r="M75" s="108"/>
      <c r="N75" s="108"/>
      <c r="O75" s="108"/>
      <c r="P75" s="111"/>
    </row>
    <row r="76" spans="1:16" s="135" customFormat="1" ht="31.5" x14ac:dyDescent="0.25">
      <c r="A76" s="150">
        <v>53</v>
      </c>
      <c r="B76" s="150"/>
      <c r="C76" s="160" t="s">
        <v>75</v>
      </c>
      <c r="D76" s="150" t="s">
        <v>43</v>
      </c>
      <c r="E76" s="201">
        <v>1</v>
      </c>
      <c r="F76" s="211"/>
      <c r="G76" s="130"/>
      <c r="H76" s="131"/>
      <c r="I76" s="132"/>
      <c r="J76" s="132"/>
      <c r="K76" s="133"/>
      <c r="L76" s="134"/>
      <c r="M76" s="132"/>
      <c r="N76" s="132"/>
      <c r="O76" s="132"/>
      <c r="P76" s="133"/>
    </row>
    <row r="77" spans="1:16" s="135" customFormat="1" ht="15.75" x14ac:dyDescent="0.25">
      <c r="A77" s="150">
        <v>54</v>
      </c>
      <c r="B77" s="150"/>
      <c r="C77" s="160" t="s">
        <v>76</v>
      </c>
      <c r="D77" s="150" t="s">
        <v>43</v>
      </c>
      <c r="E77" s="201">
        <v>1</v>
      </c>
      <c r="F77" s="211"/>
      <c r="G77" s="130"/>
      <c r="H77" s="131"/>
      <c r="I77" s="132"/>
      <c r="J77" s="132"/>
      <c r="K77" s="133"/>
      <c r="L77" s="134"/>
      <c r="M77" s="132"/>
      <c r="N77" s="132"/>
      <c r="O77" s="132"/>
      <c r="P77" s="133"/>
    </row>
    <row r="78" spans="1:16" s="135" customFormat="1" ht="15.75" customHeight="1" x14ac:dyDescent="0.2">
      <c r="A78" s="150">
        <v>55</v>
      </c>
      <c r="B78" s="150"/>
      <c r="C78" s="144" t="s">
        <v>77</v>
      </c>
      <c r="D78" s="150" t="s">
        <v>43</v>
      </c>
      <c r="E78" s="201">
        <v>1</v>
      </c>
      <c r="F78" s="211"/>
      <c r="G78" s="130"/>
      <c r="H78" s="131"/>
      <c r="I78" s="132"/>
      <c r="J78" s="132"/>
      <c r="K78" s="133"/>
      <c r="L78" s="134"/>
      <c r="M78" s="132"/>
      <c r="N78" s="132"/>
      <c r="O78" s="132"/>
      <c r="P78" s="133"/>
    </row>
    <row r="79" spans="1:16" s="135" customFormat="1" ht="15.75" customHeight="1" x14ac:dyDescent="0.2">
      <c r="A79" s="150">
        <v>56</v>
      </c>
      <c r="B79" s="150"/>
      <c r="C79" s="146" t="s">
        <v>63</v>
      </c>
      <c r="D79" s="150" t="s">
        <v>64</v>
      </c>
      <c r="E79" s="199">
        <v>1</v>
      </c>
      <c r="F79" s="211"/>
      <c r="G79" s="130"/>
      <c r="H79" s="131"/>
      <c r="I79" s="132"/>
      <c r="J79" s="132"/>
      <c r="K79" s="133"/>
      <c r="L79" s="134"/>
      <c r="M79" s="132"/>
      <c r="N79" s="132"/>
      <c r="O79" s="132"/>
      <c r="P79" s="133"/>
    </row>
    <row r="80" spans="1:16" s="135" customFormat="1" ht="15.75" x14ac:dyDescent="0.2">
      <c r="A80" s="173"/>
      <c r="B80" s="241" t="s">
        <v>94</v>
      </c>
      <c r="C80" s="242"/>
      <c r="D80" s="242"/>
      <c r="E80" s="243"/>
      <c r="F80" s="211"/>
      <c r="G80" s="130"/>
      <c r="H80" s="131"/>
      <c r="I80" s="132"/>
      <c r="J80" s="132"/>
      <c r="K80" s="133"/>
      <c r="L80" s="134"/>
      <c r="M80" s="132"/>
      <c r="N80" s="132"/>
      <c r="O80" s="132"/>
      <c r="P80" s="133"/>
    </row>
    <row r="81" spans="1:16" s="135" customFormat="1" ht="15.75" x14ac:dyDescent="0.2">
      <c r="A81" s="150">
        <v>57</v>
      </c>
      <c r="B81" s="150"/>
      <c r="C81" s="144" t="s">
        <v>87</v>
      </c>
      <c r="D81" s="150" t="s">
        <v>43</v>
      </c>
      <c r="E81" s="199">
        <v>4</v>
      </c>
      <c r="F81" s="211"/>
      <c r="G81" s="130"/>
      <c r="H81" s="131"/>
      <c r="I81" s="132"/>
      <c r="J81" s="132"/>
      <c r="K81" s="133"/>
      <c r="L81" s="134"/>
      <c r="M81" s="132"/>
      <c r="N81" s="132"/>
      <c r="O81" s="132"/>
      <c r="P81" s="133"/>
    </row>
    <row r="82" spans="1:16" s="135" customFormat="1" ht="15.75" x14ac:dyDescent="0.2">
      <c r="A82" s="150">
        <v>58</v>
      </c>
      <c r="B82" s="150"/>
      <c r="C82" s="144" t="s">
        <v>88</v>
      </c>
      <c r="D82" s="150" t="s">
        <v>43</v>
      </c>
      <c r="E82" s="199">
        <v>4</v>
      </c>
      <c r="F82" s="211"/>
      <c r="G82" s="130"/>
      <c r="H82" s="131"/>
      <c r="I82" s="132"/>
      <c r="J82" s="132"/>
      <c r="K82" s="133"/>
      <c r="L82" s="134"/>
      <c r="M82" s="132"/>
      <c r="N82" s="132"/>
      <c r="O82" s="132"/>
      <c r="P82" s="133"/>
    </row>
    <row r="83" spans="1:16" s="135" customFormat="1" ht="33.75" customHeight="1" x14ac:dyDescent="0.2">
      <c r="A83" s="150">
        <v>59</v>
      </c>
      <c r="B83" s="150"/>
      <c r="C83" s="144" t="s">
        <v>89</v>
      </c>
      <c r="D83" s="150" t="s">
        <v>43</v>
      </c>
      <c r="E83" s="199">
        <v>1</v>
      </c>
      <c r="F83" s="211"/>
      <c r="G83" s="130"/>
      <c r="H83" s="131"/>
      <c r="I83" s="132"/>
      <c r="J83" s="132"/>
      <c r="K83" s="133"/>
      <c r="L83" s="134"/>
      <c r="M83" s="132"/>
      <c r="N83" s="132"/>
      <c r="O83" s="132"/>
      <c r="P83" s="133"/>
    </row>
    <row r="84" spans="1:16" s="135" customFormat="1" ht="25.5" customHeight="1" x14ac:dyDescent="0.25">
      <c r="A84" s="150">
        <v>60</v>
      </c>
      <c r="B84" s="150"/>
      <c r="C84" s="160" t="s">
        <v>90</v>
      </c>
      <c r="D84" s="150" t="s">
        <v>64</v>
      </c>
      <c r="E84" s="201">
        <v>1</v>
      </c>
      <c r="F84" s="211"/>
      <c r="G84" s="130"/>
      <c r="H84" s="131"/>
      <c r="I84" s="132"/>
      <c r="J84" s="132"/>
      <c r="K84" s="133"/>
      <c r="L84" s="134"/>
      <c r="M84" s="132"/>
      <c r="N84" s="132"/>
      <c r="O84" s="132"/>
      <c r="P84" s="133"/>
    </row>
    <row r="85" spans="1:16" ht="15.75" x14ac:dyDescent="0.25">
      <c r="A85" s="150">
        <v>61</v>
      </c>
      <c r="B85" s="150"/>
      <c r="C85" s="160" t="s">
        <v>91</v>
      </c>
      <c r="D85" s="150" t="s">
        <v>64</v>
      </c>
      <c r="E85" s="201">
        <v>1</v>
      </c>
      <c r="F85" s="210"/>
      <c r="G85" s="108"/>
      <c r="H85" s="108"/>
      <c r="I85" s="112"/>
      <c r="J85" s="108"/>
      <c r="K85" s="109"/>
      <c r="L85" s="110"/>
      <c r="M85" s="108"/>
      <c r="N85" s="108"/>
      <c r="O85" s="108"/>
      <c r="P85" s="111"/>
    </row>
    <row r="86" spans="1:16" ht="30.75" customHeight="1" x14ac:dyDescent="0.25">
      <c r="A86" s="150">
        <v>62</v>
      </c>
      <c r="B86" s="150"/>
      <c r="C86" s="160" t="s">
        <v>92</v>
      </c>
      <c r="D86" s="150" t="s">
        <v>64</v>
      </c>
      <c r="E86" s="201">
        <v>1</v>
      </c>
      <c r="F86" s="210"/>
      <c r="G86" s="108"/>
      <c r="H86" s="108"/>
      <c r="I86" s="112"/>
      <c r="J86" s="108"/>
      <c r="K86" s="109"/>
      <c r="L86" s="110"/>
      <c r="M86" s="108"/>
      <c r="N86" s="108"/>
      <c r="O86" s="108"/>
      <c r="P86" s="111"/>
    </row>
    <row r="87" spans="1:16" ht="15.75" x14ac:dyDescent="0.25">
      <c r="A87" s="150">
        <v>63</v>
      </c>
      <c r="B87" s="150"/>
      <c r="C87" s="157" t="s">
        <v>72</v>
      </c>
      <c r="D87" s="158" t="s">
        <v>43</v>
      </c>
      <c r="E87" s="201">
        <v>1</v>
      </c>
      <c r="F87" s="210"/>
      <c r="G87" s="108"/>
      <c r="H87" s="108"/>
      <c r="I87" s="112"/>
      <c r="J87" s="108"/>
      <c r="K87" s="109"/>
      <c r="L87" s="110"/>
      <c r="M87" s="108"/>
      <c r="N87" s="108"/>
      <c r="O87" s="108"/>
      <c r="P87" s="111"/>
    </row>
    <row r="88" spans="1:16" ht="31.5" x14ac:dyDescent="0.2">
      <c r="A88" s="150">
        <v>64</v>
      </c>
      <c r="B88" s="150"/>
      <c r="C88" s="144" t="s">
        <v>73</v>
      </c>
      <c r="D88" s="150" t="s">
        <v>64</v>
      </c>
      <c r="E88" s="201">
        <v>1</v>
      </c>
      <c r="F88" s="210"/>
      <c r="G88" s="108"/>
      <c r="H88" s="108"/>
      <c r="I88" s="108"/>
      <c r="J88" s="108"/>
      <c r="K88" s="109"/>
      <c r="L88" s="110"/>
      <c r="M88" s="108"/>
      <c r="N88" s="108"/>
      <c r="O88" s="108"/>
      <c r="P88" s="111"/>
    </row>
    <row r="89" spans="1:16" s="135" customFormat="1" ht="15.75" x14ac:dyDescent="0.2">
      <c r="A89" s="150">
        <v>65</v>
      </c>
      <c r="B89" s="150"/>
      <c r="C89" s="144" t="s">
        <v>74</v>
      </c>
      <c r="D89" s="150" t="s">
        <v>43</v>
      </c>
      <c r="E89" s="201">
        <v>1</v>
      </c>
      <c r="F89" s="211"/>
      <c r="G89" s="130"/>
      <c r="H89" s="131"/>
      <c r="I89" s="132"/>
      <c r="J89" s="132"/>
      <c r="K89" s="133"/>
      <c r="L89" s="134"/>
      <c r="M89" s="132"/>
      <c r="N89" s="132"/>
      <c r="O89" s="132"/>
      <c r="P89" s="133"/>
    </row>
    <row r="90" spans="1:16" s="135" customFormat="1" ht="31.5" x14ac:dyDescent="0.25">
      <c r="A90" s="150">
        <v>66</v>
      </c>
      <c r="B90" s="150"/>
      <c r="C90" s="160" t="s">
        <v>75</v>
      </c>
      <c r="D90" s="150" t="s">
        <v>43</v>
      </c>
      <c r="E90" s="201">
        <v>1</v>
      </c>
      <c r="F90" s="211"/>
      <c r="G90" s="130"/>
      <c r="H90" s="131"/>
      <c r="I90" s="132"/>
      <c r="J90" s="132"/>
      <c r="K90" s="133"/>
      <c r="L90" s="134"/>
      <c r="M90" s="132"/>
      <c r="N90" s="132"/>
      <c r="O90" s="132"/>
      <c r="P90" s="133"/>
    </row>
    <row r="91" spans="1:16" s="135" customFormat="1" ht="15.75" x14ac:dyDescent="0.25">
      <c r="A91" s="150">
        <v>67</v>
      </c>
      <c r="B91" s="150"/>
      <c r="C91" s="160" t="s">
        <v>76</v>
      </c>
      <c r="D91" s="150" t="s">
        <v>43</v>
      </c>
      <c r="E91" s="201">
        <v>3</v>
      </c>
      <c r="F91" s="211"/>
      <c r="G91" s="130"/>
      <c r="H91" s="131"/>
      <c r="I91" s="132"/>
      <c r="J91" s="132"/>
      <c r="K91" s="133"/>
      <c r="L91" s="134"/>
      <c r="M91" s="132"/>
      <c r="N91" s="132"/>
      <c r="O91" s="132"/>
      <c r="P91" s="133"/>
    </row>
    <row r="92" spans="1:16" s="135" customFormat="1" ht="15.75" x14ac:dyDescent="0.2">
      <c r="A92" s="150">
        <v>68</v>
      </c>
      <c r="B92" s="150"/>
      <c r="C92" s="144" t="s">
        <v>77</v>
      </c>
      <c r="D92" s="150" t="s">
        <v>43</v>
      </c>
      <c r="E92" s="201">
        <v>1</v>
      </c>
      <c r="F92" s="211"/>
      <c r="G92" s="130"/>
      <c r="H92" s="131"/>
      <c r="I92" s="132"/>
      <c r="J92" s="132"/>
      <c r="K92" s="133"/>
      <c r="L92" s="134"/>
      <c r="M92" s="132"/>
      <c r="N92" s="132"/>
      <c r="O92" s="132"/>
      <c r="P92" s="133"/>
    </row>
    <row r="93" spans="1:16" s="135" customFormat="1" ht="15.75" x14ac:dyDescent="0.2">
      <c r="A93" s="150">
        <v>69</v>
      </c>
      <c r="B93" s="150"/>
      <c r="C93" s="146" t="s">
        <v>63</v>
      </c>
      <c r="D93" s="150" t="s">
        <v>64</v>
      </c>
      <c r="E93" s="199">
        <v>1</v>
      </c>
      <c r="F93" s="211"/>
      <c r="G93" s="130"/>
      <c r="H93" s="131"/>
      <c r="I93" s="132"/>
      <c r="J93" s="132"/>
      <c r="K93" s="133"/>
      <c r="L93" s="134"/>
      <c r="M93" s="132"/>
      <c r="N93" s="132"/>
      <c r="O93" s="132"/>
      <c r="P93" s="133"/>
    </row>
    <row r="94" spans="1:16" s="135" customFormat="1" ht="15.75" x14ac:dyDescent="0.2">
      <c r="A94" s="173"/>
      <c r="B94" s="248" t="s">
        <v>52</v>
      </c>
      <c r="C94" s="248"/>
      <c r="D94" s="248"/>
      <c r="E94" s="248"/>
      <c r="F94" s="211"/>
      <c r="G94" s="130"/>
      <c r="H94" s="131"/>
      <c r="I94" s="132"/>
      <c r="J94" s="132"/>
      <c r="K94" s="133"/>
      <c r="L94" s="134"/>
      <c r="M94" s="132"/>
      <c r="N94" s="132"/>
      <c r="O94" s="132"/>
      <c r="P94" s="133"/>
    </row>
    <row r="95" spans="1:16" ht="15.75" x14ac:dyDescent="0.2">
      <c r="A95" s="173"/>
      <c r="B95" s="241" t="s">
        <v>95</v>
      </c>
      <c r="C95" s="242"/>
      <c r="D95" s="242"/>
      <c r="E95" s="243"/>
      <c r="F95" s="210"/>
      <c r="G95" s="108"/>
      <c r="H95" s="108"/>
      <c r="I95" s="108"/>
      <c r="J95" s="108"/>
      <c r="K95" s="109"/>
      <c r="L95" s="110"/>
      <c r="M95" s="108"/>
      <c r="N95" s="108"/>
      <c r="O95" s="108"/>
      <c r="P95" s="111"/>
    </row>
    <row r="96" spans="1:16" ht="15.75" x14ac:dyDescent="0.2">
      <c r="A96" s="159">
        <v>70</v>
      </c>
      <c r="B96" s="159"/>
      <c r="C96" s="144" t="s">
        <v>87</v>
      </c>
      <c r="D96" s="150" t="s">
        <v>43</v>
      </c>
      <c r="E96" s="199">
        <v>4</v>
      </c>
      <c r="F96" s="210"/>
      <c r="G96" s="108"/>
      <c r="H96" s="108"/>
      <c r="I96" s="108"/>
      <c r="J96" s="108"/>
      <c r="K96" s="109"/>
      <c r="L96" s="110"/>
      <c r="M96" s="108"/>
      <c r="N96" s="108"/>
      <c r="O96" s="108"/>
      <c r="P96" s="111"/>
    </row>
    <row r="97" spans="1:16" ht="15.75" x14ac:dyDescent="0.2">
      <c r="A97" s="159">
        <v>71</v>
      </c>
      <c r="B97" s="159"/>
      <c r="C97" s="144" t="s">
        <v>88</v>
      </c>
      <c r="D97" s="150" t="s">
        <v>43</v>
      </c>
      <c r="E97" s="199">
        <v>4</v>
      </c>
      <c r="F97" s="210"/>
      <c r="G97" s="108"/>
      <c r="H97" s="108"/>
      <c r="I97" s="108"/>
      <c r="J97" s="108"/>
      <c r="K97" s="109"/>
      <c r="L97" s="110"/>
      <c r="M97" s="108"/>
      <c r="N97" s="108"/>
      <c r="O97" s="108"/>
      <c r="P97" s="111"/>
    </row>
    <row r="98" spans="1:16" s="135" customFormat="1" ht="15.75" x14ac:dyDescent="0.2">
      <c r="A98" s="159">
        <v>72</v>
      </c>
      <c r="B98" s="159"/>
      <c r="C98" s="144" t="s">
        <v>89</v>
      </c>
      <c r="D98" s="150" t="s">
        <v>43</v>
      </c>
      <c r="E98" s="199">
        <v>1</v>
      </c>
      <c r="F98" s="211"/>
      <c r="G98" s="130"/>
      <c r="H98" s="131"/>
      <c r="I98" s="132"/>
      <c r="J98" s="132"/>
      <c r="K98" s="133"/>
      <c r="L98" s="134"/>
      <c r="M98" s="132"/>
      <c r="N98" s="132"/>
      <c r="O98" s="132"/>
      <c r="P98" s="133"/>
    </row>
    <row r="99" spans="1:16" ht="31.5" x14ac:dyDescent="0.25">
      <c r="A99" s="159">
        <v>73</v>
      </c>
      <c r="B99" s="159"/>
      <c r="C99" s="160" t="s">
        <v>90</v>
      </c>
      <c r="D99" s="150" t="s">
        <v>64</v>
      </c>
      <c r="E99" s="201">
        <v>1</v>
      </c>
      <c r="F99" s="210"/>
      <c r="G99" s="108"/>
      <c r="H99" s="108"/>
      <c r="I99" s="108"/>
      <c r="J99" s="108"/>
      <c r="K99" s="109"/>
      <c r="L99" s="110"/>
      <c r="M99" s="108"/>
      <c r="N99" s="108"/>
      <c r="O99" s="108"/>
      <c r="P99" s="111"/>
    </row>
    <row r="100" spans="1:16" s="135" customFormat="1" ht="28.5" customHeight="1" x14ac:dyDescent="0.25">
      <c r="A100" s="159">
        <v>74</v>
      </c>
      <c r="B100" s="159"/>
      <c r="C100" s="160" t="s">
        <v>91</v>
      </c>
      <c r="D100" s="150" t="s">
        <v>64</v>
      </c>
      <c r="E100" s="201">
        <v>1</v>
      </c>
      <c r="F100" s="211"/>
      <c r="G100" s="130"/>
      <c r="H100" s="131"/>
      <c r="I100" s="132"/>
      <c r="J100" s="132"/>
      <c r="K100" s="133"/>
      <c r="L100" s="134"/>
      <c r="M100" s="132"/>
      <c r="N100" s="132"/>
      <c r="O100" s="132"/>
      <c r="P100" s="133"/>
    </row>
    <row r="101" spans="1:16" ht="15.75" x14ac:dyDescent="0.25">
      <c r="A101" s="159">
        <v>75</v>
      </c>
      <c r="B101" s="159"/>
      <c r="C101" s="160" t="s">
        <v>92</v>
      </c>
      <c r="D101" s="150" t="s">
        <v>64</v>
      </c>
      <c r="E101" s="201">
        <v>1</v>
      </c>
      <c r="F101" s="210"/>
      <c r="G101" s="108"/>
      <c r="H101" s="108"/>
      <c r="I101" s="112"/>
      <c r="J101" s="108"/>
      <c r="K101" s="109"/>
      <c r="L101" s="110"/>
      <c r="M101" s="108"/>
      <c r="N101" s="108"/>
      <c r="O101" s="108"/>
      <c r="P101" s="111"/>
    </row>
    <row r="102" spans="1:16" s="135" customFormat="1" ht="15.75" x14ac:dyDescent="0.25">
      <c r="A102" s="159">
        <v>76</v>
      </c>
      <c r="B102" s="159"/>
      <c r="C102" s="160" t="s">
        <v>76</v>
      </c>
      <c r="D102" s="150" t="s">
        <v>43</v>
      </c>
      <c r="E102" s="201">
        <v>2</v>
      </c>
      <c r="F102" s="211"/>
      <c r="G102" s="130"/>
      <c r="H102" s="131"/>
      <c r="I102" s="132"/>
      <c r="J102" s="132"/>
      <c r="K102" s="133"/>
      <c r="L102" s="134"/>
      <c r="M102" s="132"/>
      <c r="N102" s="132"/>
      <c r="O102" s="132"/>
      <c r="P102" s="133"/>
    </row>
    <row r="103" spans="1:16" s="135" customFormat="1" ht="15.75" x14ac:dyDescent="0.2">
      <c r="A103" s="159">
        <v>77</v>
      </c>
      <c r="B103" s="159"/>
      <c r="C103" s="146" t="s">
        <v>63</v>
      </c>
      <c r="D103" s="150" t="s">
        <v>64</v>
      </c>
      <c r="E103" s="199">
        <v>1</v>
      </c>
      <c r="F103" s="211"/>
      <c r="G103" s="130"/>
      <c r="H103" s="131"/>
      <c r="I103" s="132"/>
      <c r="J103" s="132"/>
      <c r="K103" s="133"/>
      <c r="L103" s="134"/>
      <c r="M103" s="132"/>
      <c r="N103" s="132"/>
      <c r="O103" s="132"/>
      <c r="P103" s="133"/>
    </row>
    <row r="104" spans="1:16" s="135" customFormat="1" ht="15.75" x14ac:dyDescent="0.2">
      <c r="A104" s="173"/>
      <c r="B104" s="241" t="s">
        <v>96</v>
      </c>
      <c r="C104" s="242"/>
      <c r="D104" s="242"/>
      <c r="E104" s="243"/>
      <c r="F104" s="211"/>
      <c r="G104" s="130"/>
      <c r="H104" s="131"/>
      <c r="I104" s="132"/>
      <c r="J104" s="132"/>
      <c r="K104" s="133"/>
      <c r="L104" s="134"/>
      <c r="M104" s="132"/>
      <c r="N104" s="132"/>
      <c r="O104" s="132"/>
      <c r="P104" s="133"/>
    </row>
    <row r="105" spans="1:16" ht="15.75" x14ac:dyDescent="0.2">
      <c r="A105" s="159">
        <v>78</v>
      </c>
      <c r="B105" s="159"/>
      <c r="C105" s="144" t="s">
        <v>87</v>
      </c>
      <c r="D105" s="150" t="s">
        <v>43</v>
      </c>
      <c r="E105" s="199">
        <v>4</v>
      </c>
      <c r="F105" s="210"/>
      <c r="G105" s="108"/>
      <c r="H105" s="108"/>
      <c r="I105" s="108"/>
      <c r="J105" s="108"/>
      <c r="K105" s="109"/>
      <c r="L105" s="110"/>
      <c r="M105" s="108"/>
      <c r="N105" s="108"/>
      <c r="O105" s="108"/>
      <c r="P105" s="111"/>
    </row>
    <row r="106" spans="1:16" ht="15.75" x14ac:dyDescent="0.2">
      <c r="A106" s="159">
        <v>79</v>
      </c>
      <c r="B106" s="159"/>
      <c r="C106" s="144" t="s">
        <v>88</v>
      </c>
      <c r="D106" s="150" t="s">
        <v>43</v>
      </c>
      <c r="E106" s="199">
        <v>4</v>
      </c>
      <c r="F106" s="210"/>
      <c r="G106" s="108"/>
      <c r="H106" s="108"/>
      <c r="I106" s="108"/>
      <c r="J106" s="108"/>
      <c r="K106" s="109"/>
      <c r="L106" s="110"/>
      <c r="M106" s="108"/>
      <c r="N106" s="108"/>
      <c r="O106" s="108"/>
      <c r="P106" s="111"/>
    </row>
    <row r="107" spans="1:16" ht="15.75" x14ac:dyDescent="0.2">
      <c r="A107" s="159">
        <v>80</v>
      </c>
      <c r="B107" s="159"/>
      <c r="C107" s="144" t="s">
        <v>89</v>
      </c>
      <c r="D107" s="150" t="s">
        <v>43</v>
      </c>
      <c r="E107" s="199">
        <v>1</v>
      </c>
      <c r="F107" s="210"/>
      <c r="G107" s="108"/>
      <c r="H107" s="108"/>
      <c r="I107" s="108"/>
      <c r="J107" s="108"/>
      <c r="K107" s="109"/>
      <c r="L107" s="110"/>
      <c r="M107" s="108"/>
      <c r="N107" s="108"/>
      <c r="O107" s="108"/>
      <c r="P107" s="111"/>
    </row>
    <row r="108" spans="1:16" ht="32.25" customHeight="1" x14ac:dyDescent="0.25">
      <c r="A108" s="159">
        <v>81</v>
      </c>
      <c r="B108" s="159"/>
      <c r="C108" s="160" t="s">
        <v>90</v>
      </c>
      <c r="D108" s="150" t="s">
        <v>64</v>
      </c>
      <c r="E108" s="201">
        <v>1</v>
      </c>
      <c r="F108" s="210"/>
      <c r="G108" s="108"/>
      <c r="H108" s="108"/>
      <c r="I108" s="108"/>
      <c r="J108" s="108"/>
      <c r="K108" s="109"/>
      <c r="L108" s="110"/>
      <c r="M108" s="108"/>
      <c r="N108" s="108"/>
      <c r="O108" s="108"/>
      <c r="P108" s="111"/>
    </row>
    <row r="109" spans="1:16" s="140" customFormat="1" ht="15.75" x14ac:dyDescent="0.25">
      <c r="A109" s="159">
        <v>82</v>
      </c>
      <c r="B109" s="159"/>
      <c r="C109" s="160" t="s">
        <v>91</v>
      </c>
      <c r="D109" s="150" t="s">
        <v>64</v>
      </c>
      <c r="E109" s="201">
        <v>1</v>
      </c>
      <c r="F109" s="212"/>
      <c r="G109" s="136"/>
      <c r="H109" s="136"/>
      <c r="I109" s="136"/>
      <c r="J109" s="136"/>
      <c r="K109" s="137"/>
      <c r="L109" s="138"/>
      <c r="M109" s="136"/>
      <c r="N109" s="136"/>
      <c r="O109" s="136"/>
      <c r="P109" s="139"/>
    </row>
    <row r="110" spans="1:16" ht="15.75" x14ac:dyDescent="0.25">
      <c r="A110" s="159">
        <v>83</v>
      </c>
      <c r="B110" s="159"/>
      <c r="C110" s="160" t="s">
        <v>92</v>
      </c>
      <c r="D110" s="150" t="s">
        <v>64</v>
      </c>
      <c r="E110" s="201">
        <v>1</v>
      </c>
      <c r="F110" s="210"/>
      <c r="G110" s="108"/>
      <c r="H110" s="108"/>
      <c r="I110" s="108"/>
      <c r="J110" s="108"/>
      <c r="K110" s="109"/>
      <c r="L110" s="110"/>
      <c r="M110" s="108"/>
      <c r="N110" s="108"/>
      <c r="O110" s="108"/>
      <c r="P110" s="111"/>
    </row>
    <row r="111" spans="1:16" ht="19.5" customHeight="1" x14ac:dyDescent="0.25">
      <c r="A111" s="159">
        <v>84</v>
      </c>
      <c r="B111" s="159"/>
      <c r="C111" s="160" t="s">
        <v>76</v>
      </c>
      <c r="D111" s="150" t="s">
        <v>43</v>
      </c>
      <c r="E111" s="201">
        <v>2</v>
      </c>
      <c r="F111" s="210"/>
      <c r="G111" s="108"/>
      <c r="H111" s="108"/>
      <c r="I111" s="108"/>
      <c r="J111" s="108"/>
      <c r="K111" s="109"/>
      <c r="L111" s="110"/>
      <c r="M111" s="108"/>
      <c r="N111" s="108"/>
      <c r="O111" s="108"/>
      <c r="P111" s="111"/>
    </row>
    <row r="112" spans="1:16" ht="15.75" x14ac:dyDescent="0.2">
      <c r="A112" s="159">
        <v>85</v>
      </c>
      <c r="B112" s="159"/>
      <c r="C112" s="146" t="s">
        <v>63</v>
      </c>
      <c r="D112" s="150" t="s">
        <v>64</v>
      </c>
      <c r="E112" s="199">
        <v>1</v>
      </c>
      <c r="F112" s="210"/>
      <c r="G112" s="108"/>
      <c r="H112" s="108"/>
      <c r="I112" s="108"/>
      <c r="J112" s="108"/>
      <c r="K112" s="109"/>
      <c r="L112" s="110"/>
      <c r="M112" s="108"/>
      <c r="N112" s="108"/>
      <c r="O112" s="108"/>
      <c r="P112" s="111"/>
    </row>
    <row r="113" spans="1:16" ht="15.75" x14ac:dyDescent="0.2">
      <c r="A113" s="173"/>
      <c r="B113" s="241" t="s">
        <v>97</v>
      </c>
      <c r="C113" s="242"/>
      <c r="D113" s="242"/>
      <c r="E113" s="243"/>
      <c r="F113" s="210"/>
      <c r="G113" s="108"/>
      <c r="H113" s="108"/>
      <c r="I113" s="108"/>
      <c r="J113" s="108"/>
      <c r="K113" s="109"/>
      <c r="L113" s="110"/>
      <c r="M113" s="108"/>
      <c r="N113" s="108"/>
      <c r="O113" s="108"/>
      <c r="P113" s="111"/>
    </row>
    <row r="114" spans="1:16" ht="27.75" customHeight="1" x14ac:dyDescent="0.2">
      <c r="A114" s="159">
        <v>86</v>
      </c>
      <c r="B114" s="159"/>
      <c r="C114" s="144" t="s">
        <v>87</v>
      </c>
      <c r="D114" s="150" t="s">
        <v>43</v>
      </c>
      <c r="E114" s="199">
        <v>4</v>
      </c>
      <c r="F114" s="210"/>
      <c r="G114" s="108"/>
      <c r="H114" s="108"/>
      <c r="I114" s="108"/>
      <c r="J114" s="108"/>
      <c r="K114" s="109"/>
      <c r="L114" s="110"/>
      <c r="M114" s="108"/>
      <c r="N114" s="108"/>
      <c r="O114" s="108"/>
      <c r="P114" s="111"/>
    </row>
    <row r="115" spans="1:16" ht="15.75" x14ac:dyDescent="0.2">
      <c r="A115" s="159">
        <v>87</v>
      </c>
      <c r="B115" s="159"/>
      <c r="C115" s="144" t="s">
        <v>88</v>
      </c>
      <c r="D115" s="150" t="s">
        <v>43</v>
      </c>
      <c r="E115" s="199">
        <v>4</v>
      </c>
      <c r="F115" s="210"/>
      <c r="G115" s="108"/>
      <c r="H115" s="108"/>
      <c r="I115" s="108"/>
      <c r="J115" s="108"/>
      <c r="K115" s="109"/>
      <c r="L115" s="110"/>
      <c r="M115" s="108"/>
      <c r="N115" s="108"/>
      <c r="O115" s="108"/>
      <c r="P115" s="111"/>
    </row>
    <row r="116" spans="1:16" ht="15.75" x14ac:dyDescent="0.2">
      <c r="A116" s="159">
        <v>88</v>
      </c>
      <c r="B116" s="159"/>
      <c r="C116" s="144" t="s">
        <v>89</v>
      </c>
      <c r="D116" s="150" t="s">
        <v>43</v>
      </c>
      <c r="E116" s="199">
        <v>1</v>
      </c>
      <c r="F116" s="210"/>
      <c r="G116" s="108"/>
      <c r="H116" s="108"/>
      <c r="I116" s="108"/>
      <c r="J116" s="108"/>
      <c r="K116" s="109"/>
      <c r="L116" s="110"/>
      <c r="M116" s="108"/>
      <c r="N116" s="108"/>
      <c r="O116" s="108"/>
      <c r="P116" s="111"/>
    </row>
    <row r="117" spans="1:16" ht="29.25" customHeight="1" x14ac:dyDescent="0.25">
      <c r="A117" s="159">
        <v>89</v>
      </c>
      <c r="B117" s="159"/>
      <c r="C117" s="160" t="s">
        <v>90</v>
      </c>
      <c r="D117" s="150" t="s">
        <v>64</v>
      </c>
      <c r="E117" s="201">
        <v>1</v>
      </c>
      <c r="F117" s="210"/>
      <c r="G117" s="108"/>
      <c r="H117" s="108"/>
      <c r="I117" s="108"/>
      <c r="J117" s="108"/>
      <c r="K117" s="109"/>
      <c r="L117" s="110"/>
      <c r="M117" s="108"/>
      <c r="N117" s="108"/>
      <c r="O117" s="108"/>
      <c r="P117" s="111"/>
    </row>
    <row r="118" spans="1:16" ht="15.75" x14ac:dyDescent="0.25">
      <c r="A118" s="159">
        <v>90</v>
      </c>
      <c r="B118" s="159"/>
      <c r="C118" s="160" t="s">
        <v>91</v>
      </c>
      <c r="D118" s="150" t="s">
        <v>64</v>
      </c>
      <c r="E118" s="201">
        <v>1</v>
      </c>
      <c r="F118" s="210"/>
      <c r="G118" s="108"/>
      <c r="H118" s="108"/>
      <c r="I118" s="108"/>
      <c r="J118" s="108"/>
      <c r="K118" s="109"/>
      <c r="L118" s="110"/>
      <c r="M118" s="108"/>
      <c r="N118" s="108"/>
      <c r="O118" s="108"/>
      <c r="P118" s="111"/>
    </row>
    <row r="119" spans="1:16" ht="15.75" customHeight="1" x14ac:dyDescent="0.25">
      <c r="A119" s="159">
        <v>91</v>
      </c>
      <c r="B119" s="159"/>
      <c r="C119" s="160" t="s">
        <v>92</v>
      </c>
      <c r="D119" s="150" t="s">
        <v>64</v>
      </c>
      <c r="E119" s="201">
        <v>1</v>
      </c>
      <c r="F119" s="210"/>
      <c r="G119" s="108"/>
      <c r="H119" s="108"/>
      <c r="I119" s="108"/>
      <c r="J119" s="108"/>
      <c r="K119" s="109"/>
      <c r="L119" s="110"/>
      <c r="M119" s="108"/>
      <c r="N119" s="108"/>
      <c r="O119" s="108"/>
      <c r="P119" s="111"/>
    </row>
    <row r="120" spans="1:16" ht="15.75" customHeight="1" x14ac:dyDescent="0.25">
      <c r="A120" s="159">
        <v>92</v>
      </c>
      <c r="B120" s="159"/>
      <c r="C120" s="160" t="s">
        <v>76</v>
      </c>
      <c r="D120" s="150" t="s">
        <v>43</v>
      </c>
      <c r="E120" s="201">
        <v>2</v>
      </c>
      <c r="F120" s="210"/>
      <c r="G120" s="108"/>
      <c r="H120" s="108"/>
      <c r="I120" s="108"/>
      <c r="J120" s="108"/>
      <c r="K120" s="109"/>
      <c r="L120" s="110"/>
      <c r="M120" s="108"/>
      <c r="N120" s="108"/>
      <c r="O120" s="108"/>
      <c r="P120" s="111"/>
    </row>
    <row r="121" spans="1:16" ht="15.75" customHeight="1" x14ac:dyDescent="0.2">
      <c r="A121" s="159">
        <v>93</v>
      </c>
      <c r="B121" s="159"/>
      <c r="C121" s="146" t="s">
        <v>63</v>
      </c>
      <c r="D121" s="150" t="s">
        <v>64</v>
      </c>
      <c r="E121" s="199">
        <v>1</v>
      </c>
      <c r="F121" s="210"/>
      <c r="G121" s="108"/>
      <c r="H121" s="108"/>
      <c r="I121" s="108"/>
      <c r="J121" s="108"/>
      <c r="K121" s="109"/>
      <c r="L121" s="110"/>
      <c r="M121" s="108"/>
      <c r="N121" s="108"/>
      <c r="O121" s="108"/>
      <c r="P121" s="111"/>
    </row>
    <row r="122" spans="1:16" ht="15.75" customHeight="1" x14ac:dyDescent="0.2">
      <c r="A122" s="173"/>
      <c r="B122" s="241" t="s">
        <v>98</v>
      </c>
      <c r="C122" s="242"/>
      <c r="D122" s="242"/>
      <c r="E122" s="243"/>
      <c r="F122" s="210"/>
      <c r="G122" s="108"/>
      <c r="H122" s="108"/>
      <c r="I122" s="108"/>
      <c r="J122" s="108"/>
      <c r="K122" s="109"/>
      <c r="L122" s="110"/>
      <c r="M122" s="108"/>
      <c r="N122" s="108"/>
      <c r="O122" s="108"/>
      <c r="P122" s="111"/>
    </row>
    <row r="123" spans="1:16" ht="15.75" x14ac:dyDescent="0.2">
      <c r="A123" s="150">
        <v>94</v>
      </c>
      <c r="B123" s="150"/>
      <c r="C123" s="144" t="s">
        <v>87</v>
      </c>
      <c r="D123" s="150" t="s">
        <v>43</v>
      </c>
      <c r="E123" s="199">
        <v>1</v>
      </c>
      <c r="F123" s="210"/>
      <c r="G123" s="108"/>
      <c r="H123" s="108"/>
      <c r="I123" s="108"/>
      <c r="J123" s="108"/>
      <c r="K123" s="109"/>
      <c r="L123" s="110"/>
      <c r="M123" s="108"/>
      <c r="N123" s="108"/>
      <c r="O123" s="108"/>
      <c r="P123" s="111"/>
    </row>
    <row r="124" spans="1:16" s="135" customFormat="1" ht="15.75" x14ac:dyDescent="0.2">
      <c r="A124" s="150">
        <v>95</v>
      </c>
      <c r="B124" s="150"/>
      <c r="C124" s="144" t="s">
        <v>88</v>
      </c>
      <c r="D124" s="150" t="s">
        <v>43</v>
      </c>
      <c r="E124" s="199">
        <v>1</v>
      </c>
      <c r="F124" s="211"/>
      <c r="G124" s="130"/>
      <c r="H124" s="131"/>
      <c r="I124" s="132"/>
      <c r="J124" s="132"/>
      <c r="K124" s="133"/>
      <c r="L124" s="134"/>
      <c r="M124" s="132"/>
      <c r="N124" s="132"/>
      <c r="O124" s="132"/>
      <c r="P124" s="133"/>
    </row>
    <row r="125" spans="1:16" s="135" customFormat="1" ht="15.75" x14ac:dyDescent="0.2">
      <c r="A125" s="150">
        <v>96</v>
      </c>
      <c r="B125" s="150"/>
      <c r="C125" s="144" t="s">
        <v>99</v>
      </c>
      <c r="D125" s="150" t="s">
        <v>43</v>
      </c>
      <c r="E125" s="199">
        <v>3</v>
      </c>
      <c r="F125" s="211"/>
      <c r="G125" s="130"/>
      <c r="H125" s="131"/>
      <c r="I125" s="132"/>
      <c r="J125" s="132"/>
      <c r="K125" s="133"/>
      <c r="L125" s="134"/>
      <c r="M125" s="132"/>
      <c r="N125" s="132"/>
      <c r="O125" s="132"/>
      <c r="P125" s="133"/>
    </row>
    <row r="126" spans="1:16" s="135" customFormat="1" ht="15.75" x14ac:dyDescent="0.2">
      <c r="A126" s="150">
        <v>97</v>
      </c>
      <c r="B126" s="150"/>
      <c r="C126" s="144" t="s">
        <v>100</v>
      </c>
      <c r="D126" s="150" t="s">
        <v>43</v>
      </c>
      <c r="E126" s="199">
        <v>1</v>
      </c>
      <c r="F126" s="211"/>
      <c r="G126" s="130"/>
      <c r="H126" s="131"/>
      <c r="I126" s="132"/>
      <c r="J126" s="132"/>
      <c r="K126" s="133"/>
      <c r="L126" s="134"/>
      <c r="M126" s="132"/>
      <c r="N126" s="132"/>
      <c r="O126" s="132"/>
      <c r="P126" s="133"/>
    </row>
    <row r="127" spans="1:16" s="135" customFormat="1" ht="15.75" x14ac:dyDescent="0.2">
      <c r="A127" s="150">
        <v>98</v>
      </c>
      <c r="B127" s="150"/>
      <c r="C127" s="144" t="s">
        <v>101</v>
      </c>
      <c r="D127" s="150" t="s">
        <v>43</v>
      </c>
      <c r="E127" s="199">
        <v>2</v>
      </c>
      <c r="F127" s="211"/>
      <c r="G127" s="130"/>
      <c r="H127" s="131"/>
      <c r="I127" s="132"/>
      <c r="J127" s="132"/>
      <c r="K127" s="133"/>
      <c r="L127" s="134"/>
      <c r="M127" s="132"/>
      <c r="N127" s="132"/>
      <c r="O127" s="132"/>
      <c r="P127" s="133"/>
    </row>
    <row r="128" spans="1:16" ht="31.5" x14ac:dyDescent="0.2">
      <c r="A128" s="150">
        <v>99</v>
      </c>
      <c r="B128" s="150"/>
      <c r="C128" s="161" t="s">
        <v>102</v>
      </c>
      <c r="D128" s="150" t="s">
        <v>43</v>
      </c>
      <c r="E128" s="199">
        <v>1</v>
      </c>
      <c r="F128" s="210"/>
      <c r="G128" s="108"/>
      <c r="H128" s="108"/>
      <c r="I128" s="108"/>
      <c r="J128" s="108"/>
      <c r="K128" s="109"/>
      <c r="L128" s="110"/>
      <c r="M128" s="108"/>
      <c r="N128" s="108"/>
      <c r="O128" s="108"/>
      <c r="P128" s="111"/>
    </row>
    <row r="129" spans="1:16" ht="15.75" x14ac:dyDescent="0.25">
      <c r="A129" s="150">
        <v>100</v>
      </c>
      <c r="B129" s="150"/>
      <c r="C129" s="187" t="s">
        <v>103</v>
      </c>
      <c r="D129" s="150" t="s">
        <v>43</v>
      </c>
      <c r="E129" s="199">
        <v>1</v>
      </c>
      <c r="F129" s="210"/>
      <c r="G129" s="108"/>
      <c r="H129" s="108"/>
      <c r="I129" s="108"/>
      <c r="J129" s="108"/>
      <c r="K129" s="109"/>
      <c r="L129" s="110"/>
      <c r="M129" s="108"/>
      <c r="N129" s="108"/>
      <c r="O129" s="108"/>
      <c r="P129" s="111"/>
    </row>
    <row r="130" spans="1:16" ht="15.75" x14ac:dyDescent="0.25">
      <c r="A130" s="150">
        <v>101</v>
      </c>
      <c r="B130" s="150"/>
      <c r="C130" s="187" t="s">
        <v>104</v>
      </c>
      <c r="D130" s="150" t="s">
        <v>43</v>
      </c>
      <c r="E130" s="199">
        <v>1</v>
      </c>
      <c r="F130" s="210"/>
      <c r="G130" s="108"/>
      <c r="H130" s="108"/>
      <c r="I130" s="108"/>
      <c r="J130" s="108"/>
      <c r="K130" s="109"/>
      <c r="L130" s="110"/>
      <c r="M130" s="108"/>
      <c r="N130" s="108"/>
      <c r="O130" s="108"/>
      <c r="P130" s="111"/>
    </row>
    <row r="131" spans="1:16" ht="15.75" x14ac:dyDescent="0.2">
      <c r="A131" s="150">
        <v>102</v>
      </c>
      <c r="B131" s="150"/>
      <c r="C131" s="161" t="s">
        <v>105</v>
      </c>
      <c r="D131" s="150" t="s">
        <v>43</v>
      </c>
      <c r="E131" s="199">
        <v>1</v>
      </c>
      <c r="F131" s="210"/>
      <c r="G131" s="108"/>
      <c r="H131" s="108"/>
      <c r="I131" s="108"/>
      <c r="J131" s="108"/>
      <c r="K131" s="109"/>
      <c r="L131" s="110"/>
      <c r="M131" s="108"/>
      <c r="N131" s="108"/>
      <c r="O131" s="108"/>
      <c r="P131" s="111"/>
    </row>
    <row r="132" spans="1:16" s="135" customFormat="1" ht="28.5" customHeight="1" x14ac:dyDescent="0.2">
      <c r="A132" s="150">
        <v>103</v>
      </c>
      <c r="B132" s="150"/>
      <c r="C132" s="188" t="s">
        <v>106</v>
      </c>
      <c r="D132" s="162" t="s">
        <v>43</v>
      </c>
      <c r="E132" s="202">
        <v>1</v>
      </c>
      <c r="F132" s="211"/>
      <c r="G132" s="130"/>
      <c r="H132" s="131"/>
      <c r="I132" s="132"/>
      <c r="J132" s="132"/>
      <c r="K132" s="133"/>
      <c r="L132" s="134"/>
      <c r="M132" s="132"/>
      <c r="N132" s="132"/>
      <c r="O132" s="132"/>
      <c r="P132" s="133"/>
    </row>
    <row r="133" spans="1:16" ht="15.75" x14ac:dyDescent="0.2">
      <c r="A133" s="150">
        <v>104</v>
      </c>
      <c r="B133" s="150"/>
      <c r="C133" s="188" t="s">
        <v>107</v>
      </c>
      <c r="D133" s="162" t="s">
        <v>43</v>
      </c>
      <c r="E133" s="202">
        <v>1</v>
      </c>
      <c r="F133" s="210"/>
      <c r="G133" s="108"/>
      <c r="H133" s="108"/>
      <c r="I133" s="112"/>
      <c r="J133" s="108"/>
      <c r="K133" s="109"/>
      <c r="L133" s="110"/>
      <c r="M133" s="108"/>
      <c r="N133" s="108"/>
      <c r="O133" s="108"/>
      <c r="P133" s="111"/>
    </row>
    <row r="134" spans="1:16" s="135" customFormat="1" ht="15.75" x14ac:dyDescent="0.25">
      <c r="A134" s="150">
        <v>105</v>
      </c>
      <c r="B134" s="150"/>
      <c r="C134" s="163" t="s">
        <v>108</v>
      </c>
      <c r="D134" s="162" t="s">
        <v>64</v>
      </c>
      <c r="E134" s="202">
        <v>3</v>
      </c>
      <c r="F134" s="211"/>
      <c r="G134" s="130"/>
      <c r="H134" s="131"/>
      <c r="I134" s="132"/>
      <c r="J134" s="132"/>
      <c r="K134" s="133"/>
      <c r="L134" s="134"/>
      <c r="M134" s="132"/>
      <c r="N134" s="132"/>
      <c r="O134" s="132"/>
      <c r="P134" s="133"/>
    </row>
    <row r="135" spans="1:16" s="135" customFormat="1" ht="15.75" x14ac:dyDescent="0.2">
      <c r="A135" s="150">
        <v>106</v>
      </c>
      <c r="B135" s="150"/>
      <c r="C135" s="188" t="s">
        <v>109</v>
      </c>
      <c r="D135" s="162" t="s">
        <v>43</v>
      </c>
      <c r="E135" s="202">
        <v>5</v>
      </c>
      <c r="F135" s="211"/>
      <c r="G135" s="130"/>
      <c r="H135" s="131"/>
      <c r="I135" s="132"/>
      <c r="J135" s="132"/>
      <c r="K135" s="133"/>
      <c r="L135" s="134"/>
      <c r="M135" s="132"/>
      <c r="N135" s="132"/>
      <c r="O135" s="132"/>
      <c r="P135" s="133"/>
    </row>
    <row r="136" spans="1:16" s="135" customFormat="1" ht="15.75" x14ac:dyDescent="0.25">
      <c r="A136" s="150">
        <v>107</v>
      </c>
      <c r="B136" s="150"/>
      <c r="C136" s="160" t="s">
        <v>110</v>
      </c>
      <c r="D136" s="162" t="s">
        <v>43</v>
      </c>
      <c r="E136" s="202">
        <v>2</v>
      </c>
      <c r="F136" s="211"/>
      <c r="G136" s="130"/>
      <c r="H136" s="131"/>
      <c r="I136" s="132"/>
      <c r="J136" s="132"/>
      <c r="K136" s="133"/>
      <c r="L136" s="134"/>
      <c r="M136" s="132"/>
      <c r="N136" s="132"/>
      <c r="O136" s="132"/>
      <c r="P136" s="133"/>
    </row>
    <row r="137" spans="1:16" s="135" customFormat="1" ht="15.75" x14ac:dyDescent="0.2">
      <c r="A137" s="150">
        <v>108</v>
      </c>
      <c r="B137" s="150"/>
      <c r="C137" s="146" t="s">
        <v>63</v>
      </c>
      <c r="D137" s="150" t="s">
        <v>64</v>
      </c>
      <c r="E137" s="199">
        <v>1</v>
      </c>
      <c r="F137" s="211"/>
      <c r="G137" s="130"/>
      <c r="H137" s="131"/>
      <c r="I137" s="132"/>
      <c r="J137" s="132"/>
      <c r="K137" s="133"/>
      <c r="L137" s="134"/>
      <c r="M137" s="132"/>
      <c r="N137" s="132"/>
      <c r="O137" s="132"/>
      <c r="P137" s="133"/>
    </row>
    <row r="138" spans="1:16" s="135" customFormat="1" ht="15.75" x14ac:dyDescent="0.2">
      <c r="A138" s="173"/>
      <c r="B138" s="164"/>
      <c r="C138" s="189" t="s">
        <v>111</v>
      </c>
      <c r="D138" s="165"/>
      <c r="E138" s="165"/>
      <c r="F138" s="211"/>
      <c r="G138" s="130"/>
      <c r="H138" s="131"/>
      <c r="I138" s="132"/>
      <c r="J138" s="132"/>
      <c r="K138" s="133"/>
      <c r="L138" s="134"/>
      <c r="M138" s="132"/>
      <c r="N138" s="132"/>
      <c r="O138" s="132"/>
      <c r="P138" s="133"/>
    </row>
    <row r="139" spans="1:16" s="135" customFormat="1" ht="15.75" x14ac:dyDescent="0.2">
      <c r="A139" s="166">
        <v>109</v>
      </c>
      <c r="B139" s="166"/>
      <c r="C139" s="167" t="s">
        <v>112</v>
      </c>
      <c r="D139" s="166" t="s">
        <v>45</v>
      </c>
      <c r="E139" s="203">
        <v>643</v>
      </c>
      <c r="F139" s="211"/>
      <c r="G139" s="130"/>
      <c r="H139" s="131"/>
      <c r="I139" s="132"/>
      <c r="J139" s="132"/>
      <c r="K139" s="133"/>
      <c r="L139" s="134"/>
      <c r="M139" s="132"/>
      <c r="N139" s="132"/>
      <c r="O139" s="132"/>
      <c r="P139" s="133"/>
    </row>
    <row r="140" spans="1:16" ht="15.75" x14ac:dyDescent="0.2">
      <c r="A140" s="166">
        <v>110</v>
      </c>
      <c r="B140" s="166"/>
      <c r="C140" s="167" t="s">
        <v>113</v>
      </c>
      <c r="D140" s="166" t="s">
        <v>45</v>
      </c>
      <c r="E140" s="203">
        <v>20</v>
      </c>
      <c r="F140" s="210"/>
      <c r="G140" s="108"/>
      <c r="H140" s="108"/>
      <c r="I140" s="108"/>
      <c r="J140" s="108"/>
      <c r="K140" s="109"/>
      <c r="L140" s="110"/>
      <c r="M140" s="108"/>
      <c r="N140" s="108"/>
      <c r="O140" s="108"/>
      <c r="P140" s="111"/>
    </row>
    <row r="141" spans="1:16" ht="15.75" x14ac:dyDescent="0.2">
      <c r="A141" s="166">
        <v>111</v>
      </c>
      <c r="B141" s="166"/>
      <c r="C141" s="167" t="s">
        <v>114</v>
      </c>
      <c r="D141" s="166" t="s">
        <v>43</v>
      </c>
      <c r="E141" s="203">
        <v>4</v>
      </c>
      <c r="F141" s="210"/>
      <c r="G141" s="108"/>
      <c r="H141" s="108"/>
      <c r="I141" s="108"/>
      <c r="J141" s="108"/>
      <c r="K141" s="109"/>
      <c r="L141" s="110"/>
      <c r="M141" s="108"/>
      <c r="N141" s="108"/>
      <c r="O141" s="108"/>
      <c r="P141" s="111"/>
    </row>
    <row r="142" spans="1:16" ht="31.5" x14ac:dyDescent="0.2">
      <c r="A142" s="166">
        <v>112</v>
      </c>
      <c r="B142" s="166"/>
      <c r="C142" s="168" t="s">
        <v>115</v>
      </c>
      <c r="D142" s="162" t="s">
        <v>45</v>
      </c>
      <c r="E142" s="203">
        <v>11</v>
      </c>
      <c r="F142" s="210"/>
      <c r="G142" s="108"/>
      <c r="H142" s="108"/>
      <c r="I142" s="108"/>
      <c r="J142" s="108"/>
      <c r="K142" s="109"/>
      <c r="L142" s="110"/>
      <c r="M142" s="108"/>
      <c r="N142" s="108"/>
      <c r="O142" s="108"/>
      <c r="P142" s="111"/>
    </row>
    <row r="143" spans="1:16" ht="32.25" customHeight="1" x14ac:dyDescent="0.2">
      <c r="A143" s="166">
        <v>113</v>
      </c>
      <c r="B143" s="166"/>
      <c r="C143" s="168" t="s">
        <v>116</v>
      </c>
      <c r="D143" s="162" t="s">
        <v>45</v>
      </c>
      <c r="E143" s="203">
        <v>17</v>
      </c>
      <c r="F143" s="210"/>
      <c r="G143" s="108"/>
      <c r="H143" s="108"/>
      <c r="I143" s="108"/>
      <c r="J143" s="108"/>
      <c r="K143" s="109"/>
      <c r="L143" s="110"/>
      <c r="M143" s="108"/>
      <c r="N143" s="108"/>
      <c r="O143" s="108"/>
      <c r="P143" s="111"/>
    </row>
    <row r="144" spans="1:16" s="140" customFormat="1" ht="31.5" x14ac:dyDescent="0.2">
      <c r="A144" s="166">
        <v>114</v>
      </c>
      <c r="B144" s="166"/>
      <c r="C144" s="168" t="s">
        <v>117</v>
      </c>
      <c r="D144" s="162" t="s">
        <v>45</v>
      </c>
      <c r="E144" s="203">
        <v>14</v>
      </c>
      <c r="F144" s="212"/>
      <c r="G144" s="136"/>
      <c r="H144" s="136"/>
      <c r="I144" s="136"/>
      <c r="J144" s="136"/>
      <c r="K144" s="137"/>
      <c r="L144" s="138"/>
      <c r="M144" s="136"/>
      <c r="N144" s="136"/>
      <c r="O144" s="136"/>
      <c r="P144" s="139"/>
    </row>
    <row r="145" spans="1:16" ht="31.5" x14ac:dyDescent="0.2">
      <c r="A145" s="166">
        <v>115</v>
      </c>
      <c r="B145" s="166"/>
      <c r="C145" s="168" t="s">
        <v>118</v>
      </c>
      <c r="D145" s="162" t="s">
        <v>45</v>
      </c>
      <c r="E145" s="203">
        <v>19</v>
      </c>
      <c r="F145" s="210"/>
      <c r="G145" s="108"/>
      <c r="H145" s="108"/>
      <c r="I145" s="108"/>
      <c r="J145" s="108"/>
      <c r="K145" s="109"/>
      <c r="L145" s="110"/>
      <c r="M145" s="108"/>
      <c r="N145" s="108"/>
      <c r="O145" s="108"/>
      <c r="P145" s="111"/>
    </row>
    <row r="146" spans="1:16" ht="19.5" customHeight="1" x14ac:dyDescent="0.2">
      <c r="A146" s="166">
        <v>116</v>
      </c>
      <c r="B146" s="166"/>
      <c r="C146" s="169" t="s">
        <v>119</v>
      </c>
      <c r="D146" s="166" t="s">
        <v>45</v>
      </c>
      <c r="E146" s="203">
        <v>85</v>
      </c>
      <c r="F146" s="210"/>
      <c r="G146" s="108"/>
      <c r="H146" s="108"/>
      <c r="I146" s="108"/>
      <c r="J146" s="108"/>
      <c r="K146" s="109"/>
      <c r="L146" s="110"/>
      <c r="M146" s="108"/>
      <c r="N146" s="108"/>
      <c r="O146" s="108"/>
      <c r="P146" s="111"/>
    </row>
    <row r="147" spans="1:16" ht="31.5" x14ac:dyDescent="0.2">
      <c r="A147" s="166">
        <v>117</v>
      </c>
      <c r="B147" s="166"/>
      <c r="C147" s="169" t="s">
        <v>120</v>
      </c>
      <c r="D147" s="166" t="s">
        <v>45</v>
      </c>
      <c r="E147" s="203">
        <v>65</v>
      </c>
      <c r="F147" s="210"/>
      <c r="G147" s="108"/>
      <c r="H147" s="108"/>
      <c r="I147" s="108"/>
      <c r="J147" s="108"/>
      <c r="K147" s="109"/>
      <c r="L147" s="110"/>
      <c r="M147" s="108"/>
      <c r="N147" s="108"/>
      <c r="O147" s="108"/>
      <c r="P147" s="111"/>
    </row>
    <row r="148" spans="1:16" ht="47.25" x14ac:dyDescent="0.2">
      <c r="A148" s="166">
        <v>118</v>
      </c>
      <c r="B148" s="166"/>
      <c r="C148" s="167" t="s">
        <v>121</v>
      </c>
      <c r="D148" s="166" t="s">
        <v>45</v>
      </c>
      <c r="E148" s="203">
        <v>132</v>
      </c>
      <c r="F148" s="210"/>
      <c r="G148" s="108"/>
      <c r="H148" s="108"/>
      <c r="I148" s="108"/>
      <c r="J148" s="108"/>
      <c r="K148" s="109"/>
      <c r="L148" s="110"/>
      <c r="M148" s="108"/>
      <c r="N148" s="108"/>
      <c r="O148" s="108"/>
      <c r="P148" s="111"/>
    </row>
    <row r="149" spans="1:16" ht="27" customHeight="1" x14ac:dyDescent="0.2">
      <c r="A149" s="166">
        <v>119</v>
      </c>
      <c r="B149" s="166"/>
      <c r="C149" s="169" t="s">
        <v>122</v>
      </c>
      <c r="D149" s="166" t="s">
        <v>42</v>
      </c>
      <c r="E149" s="203">
        <v>500</v>
      </c>
      <c r="F149" s="210"/>
      <c r="G149" s="108"/>
      <c r="H149" s="108"/>
      <c r="I149" s="108"/>
      <c r="J149" s="108"/>
      <c r="K149" s="109"/>
      <c r="L149" s="110"/>
      <c r="M149" s="108"/>
      <c r="N149" s="108"/>
      <c r="O149" s="108"/>
      <c r="P149" s="111"/>
    </row>
    <row r="150" spans="1:16" ht="15.75" customHeight="1" x14ac:dyDescent="0.2">
      <c r="A150" s="166">
        <v>120</v>
      </c>
      <c r="B150" s="166"/>
      <c r="C150" s="170" t="s">
        <v>123</v>
      </c>
      <c r="D150" s="166" t="s">
        <v>45</v>
      </c>
      <c r="E150" s="203">
        <v>320</v>
      </c>
      <c r="F150" s="210"/>
      <c r="G150" s="108"/>
      <c r="H150" s="108"/>
      <c r="I150" s="108"/>
      <c r="J150" s="108"/>
      <c r="K150" s="109"/>
      <c r="L150" s="110"/>
      <c r="M150" s="108"/>
      <c r="N150" s="108"/>
      <c r="O150" s="108"/>
      <c r="P150" s="111"/>
    </row>
    <row r="151" spans="1:16" ht="15.75" customHeight="1" x14ac:dyDescent="0.2">
      <c r="A151" s="166">
        <v>121</v>
      </c>
      <c r="B151" s="166"/>
      <c r="C151" s="170" t="s">
        <v>124</v>
      </c>
      <c r="D151" s="166" t="s">
        <v>45</v>
      </c>
      <c r="E151" s="203">
        <v>343</v>
      </c>
      <c r="F151" s="210"/>
      <c r="G151" s="108"/>
      <c r="H151" s="108"/>
      <c r="I151" s="108"/>
      <c r="J151" s="108"/>
      <c r="K151" s="109"/>
      <c r="L151" s="110"/>
      <c r="M151" s="108"/>
      <c r="N151" s="108"/>
      <c r="O151" s="108"/>
      <c r="P151" s="111"/>
    </row>
    <row r="152" spans="1:16" ht="15.75" x14ac:dyDescent="0.2">
      <c r="A152" s="166">
        <v>122</v>
      </c>
      <c r="B152" s="166"/>
      <c r="C152" s="170" t="s">
        <v>125</v>
      </c>
      <c r="D152" s="166" t="s">
        <v>42</v>
      </c>
      <c r="E152" s="203">
        <v>40</v>
      </c>
      <c r="F152" s="210"/>
      <c r="G152" s="108"/>
      <c r="H152" s="108"/>
      <c r="I152" s="108"/>
      <c r="J152" s="108"/>
      <c r="K152" s="109"/>
      <c r="L152" s="110"/>
      <c r="M152" s="108"/>
      <c r="N152" s="108"/>
      <c r="O152" s="108"/>
      <c r="P152" s="111"/>
    </row>
    <row r="153" spans="1:16" ht="16.5" thickBot="1" x14ac:dyDescent="0.3">
      <c r="A153" s="166">
        <v>123</v>
      </c>
      <c r="B153" s="166"/>
      <c r="C153" s="190" t="s">
        <v>126</v>
      </c>
      <c r="D153" s="152" t="s">
        <v>64</v>
      </c>
      <c r="E153" s="204">
        <v>2</v>
      </c>
      <c r="F153" s="210"/>
      <c r="G153" s="108"/>
      <c r="H153" s="108"/>
      <c r="I153" s="108"/>
      <c r="J153" s="108"/>
      <c r="K153" s="109"/>
      <c r="L153" s="110"/>
      <c r="M153" s="108"/>
      <c r="N153" s="108"/>
      <c r="O153" s="108"/>
      <c r="P153" s="111"/>
    </row>
    <row r="154" spans="1:16" ht="15.75" thickBot="1" x14ac:dyDescent="0.25">
      <c r="A154" s="174"/>
      <c r="B154" s="113"/>
      <c r="C154" s="191"/>
      <c r="D154" s="114"/>
      <c r="E154" s="114"/>
      <c r="F154" s="213"/>
      <c r="G154" s="114"/>
      <c r="H154" s="114"/>
      <c r="I154" s="114"/>
      <c r="J154" s="115" t="s">
        <v>16</v>
      </c>
      <c r="K154" s="116"/>
      <c r="L154" s="117">
        <f>SUM(L17:L153)</f>
        <v>0</v>
      </c>
      <c r="M154" s="118">
        <f>SUM(M17:M153)</f>
        <v>0</v>
      </c>
      <c r="N154" s="118">
        <f>SUM(N17:N153)</f>
        <v>0</v>
      </c>
      <c r="O154" s="118">
        <f>SUM(O17:O153)</f>
        <v>0</v>
      </c>
      <c r="P154" s="119">
        <f>SUM(P17:P153)</f>
        <v>0</v>
      </c>
    </row>
    <row r="155" spans="1:16" x14ac:dyDescent="0.2">
      <c r="A155" s="120"/>
      <c r="B155" s="120"/>
      <c r="C155" s="121"/>
      <c r="D155" s="122"/>
      <c r="E155" s="122"/>
      <c r="F155" s="214"/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</row>
    <row r="156" spans="1:16" x14ac:dyDescent="0.2">
      <c r="A156" s="120"/>
      <c r="B156" s="120"/>
      <c r="C156" s="121"/>
      <c r="D156" s="122"/>
      <c r="E156" s="122"/>
      <c r="F156" s="214"/>
      <c r="G156" s="122"/>
      <c r="H156" s="122"/>
      <c r="I156" s="122"/>
      <c r="J156" s="122"/>
      <c r="K156" s="122"/>
      <c r="L156" s="122"/>
      <c r="M156" s="122"/>
      <c r="N156" s="123" t="s">
        <v>2</v>
      </c>
      <c r="O156" s="234">
        <f>P154</f>
        <v>0</v>
      </c>
      <c r="P156" s="234"/>
    </row>
    <row r="157" spans="1:16" x14ac:dyDescent="0.2">
      <c r="A157" s="124"/>
      <c r="B157" s="125"/>
      <c r="C157" s="192"/>
      <c r="D157" s="122"/>
      <c r="E157" s="122"/>
      <c r="F157" s="214"/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</row>
    <row r="158" spans="1:16" x14ac:dyDescent="0.2">
      <c r="A158" s="235"/>
      <c r="B158" s="235"/>
      <c r="C158" s="235"/>
      <c r="D158" s="122"/>
      <c r="E158" s="122"/>
      <c r="I158" s="122"/>
      <c r="J158" s="122"/>
      <c r="K158" s="122"/>
      <c r="L158" s="122"/>
      <c r="M158" s="122"/>
      <c r="N158" s="122"/>
      <c r="O158" s="122"/>
      <c r="P158" s="122"/>
    </row>
    <row r="159" spans="1:16" x14ac:dyDescent="0.2">
      <c r="A159" s="126"/>
      <c r="B159" s="127"/>
      <c r="C159" s="192"/>
      <c r="D159" s="122"/>
      <c r="E159" s="122"/>
      <c r="I159" s="122"/>
      <c r="J159" s="122"/>
      <c r="K159" s="122"/>
      <c r="L159" s="122"/>
      <c r="M159" s="99"/>
      <c r="N159" s="100"/>
      <c r="P159" s="122"/>
    </row>
    <row r="160" spans="1:16" x14ac:dyDescent="0.2">
      <c r="A160" s="236"/>
      <c r="B160" s="236"/>
      <c r="C160" s="236"/>
      <c r="D160" s="236"/>
      <c r="E160" s="122"/>
      <c r="F160" s="214"/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</row>
  </sheetData>
  <sheetProtection selectLockedCells="1" selectUnlockedCells="1"/>
  <autoFilter ref="A15:P160" xr:uid="{00000000-0009-0000-0000-000002000000}"/>
  <mergeCells count="29">
    <mergeCell ref="B63:E63"/>
    <mergeCell ref="B72:E72"/>
    <mergeCell ref="B6:C6"/>
    <mergeCell ref="B7:C7"/>
    <mergeCell ref="B8:C8"/>
    <mergeCell ref="B31:E31"/>
    <mergeCell ref="B34:E34"/>
    <mergeCell ref="D2:J2"/>
    <mergeCell ref="C3:O3"/>
    <mergeCell ref="C4:O4"/>
    <mergeCell ref="N10:O10"/>
    <mergeCell ref="E13:E14"/>
    <mergeCell ref="F13:K13"/>
    <mergeCell ref="O156:P156"/>
    <mergeCell ref="A158:C158"/>
    <mergeCell ref="A160:D160"/>
    <mergeCell ref="B13:B14"/>
    <mergeCell ref="C13:C14"/>
    <mergeCell ref="D13:D14"/>
    <mergeCell ref="L13:P13"/>
    <mergeCell ref="B122:E122"/>
    <mergeCell ref="B80:E80"/>
    <mergeCell ref="B94:E94"/>
    <mergeCell ref="B95:E95"/>
    <mergeCell ref="B104:E104"/>
    <mergeCell ref="B113:E113"/>
    <mergeCell ref="B42:E42"/>
    <mergeCell ref="B50:E50"/>
    <mergeCell ref="B54:E54"/>
  </mergeCells>
  <phoneticPr fontId="27" type="noConversion"/>
  <conditionalFormatting sqref="C19 C45:C47">
    <cfRule type="cellIs" dxfId="51" priority="98" operator="equal">
      <formula>0</formula>
    </cfRule>
  </conditionalFormatting>
  <conditionalFormatting sqref="C24">
    <cfRule type="cellIs" dxfId="50" priority="97" operator="equal">
      <formula>0</formula>
    </cfRule>
  </conditionalFormatting>
  <conditionalFormatting sqref="C25">
    <cfRule type="cellIs" dxfId="49" priority="96" operator="equal">
      <formula>0</formula>
    </cfRule>
  </conditionalFormatting>
  <conditionalFormatting sqref="C26">
    <cfRule type="cellIs" dxfId="48" priority="95" operator="equal">
      <formula>0</formula>
    </cfRule>
  </conditionalFormatting>
  <conditionalFormatting sqref="C29">
    <cfRule type="cellIs" dxfId="47" priority="94" operator="equal">
      <formula>0</formula>
    </cfRule>
  </conditionalFormatting>
  <conditionalFormatting sqref="C30:D30 C40:D40 C35:D37">
    <cfRule type="cellIs" dxfId="46" priority="93" operator="equal">
      <formula>0</formula>
    </cfRule>
  </conditionalFormatting>
  <conditionalFormatting sqref="C38:D39">
    <cfRule type="cellIs" dxfId="45" priority="92" operator="equal">
      <formula>0</formula>
    </cfRule>
  </conditionalFormatting>
  <conditionalFormatting sqref="C31:D34">
    <cfRule type="cellIs" dxfId="44" priority="90" operator="equal">
      <formula>0</formula>
    </cfRule>
  </conditionalFormatting>
  <conditionalFormatting sqref="C27">
    <cfRule type="cellIs" dxfId="43" priority="89" operator="equal">
      <formula>0</formula>
    </cfRule>
  </conditionalFormatting>
  <conditionalFormatting sqref="C67:D67">
    <cfRule type="cellIs" dxfId="42" priority="82" operator="equal">
      <formula>0</formula>
    </cfRule>
  </conditionalFormatting>
  <conditionalFormatting sqref="C66">
    <cfRule type="cellIs" dxfId="41" priority="86" operator="equal">
      <formula>0</formula>
    </cfRule>
  </conditionalFormatting>
  <conditionalFormatting sqref="C69">
    <cfRule type="cellIs" dxfId="40" priority="78" operator="equal">
      <formula>0</formula>
    </cfRule>
  </conditionalFormatting>
  <conditionalFormatting sqref="C48">
    <cfRule type="cellIs" dxfId="39" priority="75" operator="equal">
      <formula>0</formula>
    </cfRule>
  </conditionalFormatting>
  <conditionalFormatting sqref="C70">
    <cfRule type="cellIs" dxfId="38" priority="76" operator="equal">
      <formula>0</formula>
    </cfRule>
  </conditionalFormatting>
  <conditionalFormatting sqref="C44">
    <cfRule type="cellIs" dxfId="37" priority="73" operator="equal">
      <formula>0</formula>
    </cfRule>
  </conditionalFormatting>
  <conditionalFormatting sqref="C89">
    <cfRule type="cellIs" dxfId="36" priority="72" operator="equal">
      <formula>0</formula>
    </cfRule>
  </conditionalFormatting>
  <conditionalFormatting sqref="C90:D91 C94:D94">
    <cfRule type="cellIs" dxfId="35" priority="71" operator="equal">
      <formula>0</formula>
    </cfRule>
  </conditionalFormatting>
  <conditionalFormatting sqref="C92:D92">
    <cfRule type="cellIs" dxfId="34" priority="67" operator="equal">
      <formula>0</formula>
    </cfRule>
  </conditionalFormatting>
  <conditionalFormatting sqref="C122">
    <cfRule type="cellIs" dxfId="33" priority="66" operator="equal">
      <formula>0</formula>
    </cfRule>
  </conditionalFormatting>
  <conditionalFormatting sqref="C120">
    <cfRule type="cellIs" dxfId="32" priority="65" operator="equal">
      <formula>0</formula>
    </cfRule>
  </conditionalFormatting>
  <conditionalFormatting sqref="C119">
    <cfRule type="cellIs" dxfId="31" priority="64" operator="equal">
      <formula>0</formula>
    </cfRule>
  </conditionalFormatting>
  <conditionalFormatting sqref="C105:C106">
    <cfRule type="cellIs" dxfId="30" priority="63" operator="equal">
      <formula>0</formula>
    </cfRule>
  </conditionalFormatting>
  <conditionalFormatting sqref="C107:C108">
    <cfRule type="cellIs" dxfId="29" priority="62" operator="equal">
      <formula>0</formula>
    </cfRule>
  </conditionalFormatting>
  <conditionalFormatting sqref="C102">
    <cfRule type="cellIs" dxfId="28" priority="59" operator="equal">
      <formula>0</formula>
    </cfRule>
  </conditionalFormatting>
  <conditionalFormatting sqref="D102">
    <cfRule type="cellIs" dxfId="27" priority="61" operator="equal">
      <formula>0</formula>
    </cfRule>
  </conditionalFormatting>
  <conditionalFormatting sqref="C96">
    <cfRule type="cellIs" dxfId="26" priority="56" operator="equal">
      <formula>0</formula>
    </cfRule>
  </conditionalFormatting>
  <conditionalFormatting sqref="C111:C113">
    <cfRule type="cellIs" dxfId="25" priority="58" operator="equal">
      <formula>0</formula>
    </cfRule>
  </conditionalFormatting>
  <conditionalFormatting sqref="C114:D117">
    <cfRule type="cellIs" dxfId="24" priority="57" operator="equal">
      <formula>0</formula>
    </cfRule>
  </conditionalFormatting>
  <conditionalFormatting sqref="C97">
    <cfRule type="cellIs" dxfId="23" priority="55" operator="equal">
      <formula>0</formula>
    </cfRule>
  </conditionalFormatting>
  <conditionalFormatting sqref="C123">
    <cfRule type="cellIs" dxfId="22" priority="40" operator="equal">
      <formula>0</formula>
    </cfRule>
  </conditionalFormatting>
  <conditionalFormatting sqref="C124">
    <cfRule type="cellIs" dxfId="21" priority="38" operator="equal">
      <formula>0</formula>
    </cfRule>
  </conditionalFormatting>
  <conditionalFormatting sqref="C126:D127">
    <cfRule type="cellIs" dxfId="20" priority="37" operator="equal">
      <formula>0</formula>
    </cfRule>
  </conditionalFormatting>
  <conditionalFormatting sqref="C140:C141">
    <cfRule type="cellIs" dxfId="19" priority="29" operator="equal">
      <formula>0</formula>
    </cfRule>
  </conditionalFormatting>
  <conditionalFormatting sqref="C135">
    <cfRule type="cellIs" dxfId="18" priority="25" operator="equal">
      <formula>0</formula>
    </cfRule>
  </conditionalFormatting>
  <conditionalFormatting sqref="C142:C143">
    <cfRule type="cellIs" dxfId="17" priority="28" operator="equal">
      <formula>0</formula>
    </cfRule>
  </conditionalFormatting>
  <conditionalFormatting sqref="C146:C148">
    <cfRule type="cellIs" dxfId="16" priority="24" operator="equal">
      <formula>0</formula>
    </cfRule>
  </conditionalFormatting>
  <conditionalFormatting sqref="D135">
    <cfRule type="cellIs" dxfId="15" priority="27" operator="equal">
      <formula>0</formula>
    </cfRule>
  </conditionalFormatting>
  <conditionalFormatting sqref="C150:D150 C152:D153">
    <cfRule type="cellIs" dxfId="14" priority="23" operator="equal">
      <formula>0</formula>
    </cfRule>
  </conditionalFormatting>
  <conditionalFormatting sqref="C130">
    <cfRule type="cellIs" dxfId="13" priority="21" operator="equal">
      <formula>0</formula>
    </cfRule>
  </conditionalFormatting>
  <conditionalFormatting sqref="C129">
    <cfRule type="cellIs" dxfId="12" priority="22" operator="equal">
      <formula>0</formula>
    </cfRule>
  </conditionalFormatting>
  <conditionalFormatting sqref="D136">
    <cfRule type="cellIs" dxfId="11" priority="18" operator="equal">
      <formula>0</formula>
    </cfRule>
  </conditionalFormatting>
  <conditionalFormatting sqref="C136">
    <cfRule type="cellIs" dxfId="10" priority="17" operator="equal">
      <formula>0</formula>
    </cfRule>
  </conditionalFormatting>
  <conditionalFormatting sqref="C134">
    <cfRule type="cellIs" dxfId="9" priority="16" operator="equal">
      <formula>0</formula>
    </cfRule>
  </conditionalFormatting>
  <conditionalFormatting sqref="C151:D151">
    <cfRule type="cellIs" dxfId="8" priority="15" operator="equal">
      <formula>0</formula>
    </cfRule>
  </conditionalFormatting>
  <conditionalFormatting sqref="C121">
    <cfRule type="cellIs" dxfId="7" priority="14" operator="equal">
      <formula>0</formula>
    </cfRule>
  </conditionalFormatting>
  <conditionalFormatting sqref="C145:D145">
    <cfRule type="cellIs" dxfId="6" priority="10" operator="equal">
      <formula>0</formula>
    </cfRule>
  </conditionalFormatting>
  <conditionalFormatting sqref="C110:D110">
    <cfRule type="cellIs" dxfId="5" priority="12" operator="equal">
      <formula>0</formula>
    </cfRule>
  </conditionalFormatting>
  <conditionalFormatting sqref="C109:D109">
    <cfRule type="cellIs" dxfId="4" priority="13" operator="equal">
      <formula>0</formula>
    </cfRule>
  </conditionalFormatting>
  <conditionalFormatting sqref="C144:D144">
    <cfRule type="cellIs" dxfId="3" priority="11" operator="equal">
      <formula>0</formula>
    </cfRule>
  </conditionalFormatting>
  <conditionalFormatting sqref="C125:D125">
    <cfRule type="cellIs" dxfId="2" priority="3" operator="equal">
      <formula>0</formula>
    </cfRule>
  </conditionalFormatting>
  <conditionalFormatting sqref="C149">
    <cfRule type="cellIs" dxfId="1" priority="2" operator="equal">
      <formula>0</formula>
    </cfRule>
  </conditionalFormatting>
  <conditionalFormatting sqref="C93:D93">
    <cfRule type="cellIs" dxfId="0" priority="1" operator="equal">
      <formula>0</formula>
    </cfRule>
  </conditionalFormatting>
  <printOptions horizontalCentered="1" verticalCentered="1"/>
  <pageMargins left="0.19685039370078741" right="0.15748031496062992" top="0.51181102362204722" bottom="0.51181102362204722" header="0.51181102362204722" footer="0.51181102362204722"/>
  <pageSetup paperSize="9" scale="65" firstPageNumber="0" fitToWidth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13" workbookViewId="0">
      <selection activeCell="F25" sqref="F25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4</vt:i4>
      </vt:variant>
      <vt:variant>
        <vt:lpstr>Diapazoni ar nosaukumiem</vt:lpstr>
      </vt:variant>
      <vt:variant>
        <vt:i4>4</vt:i4>
      </vt:variant>
    </vt:vector>
  </HeadingPairs>
  <TitlesOfParts>
    <vt:vector size="8" baseType="lpstr">
      <vt:lpstr>koptame</vt:lpstr>
      <vt:lpstr>Kopsav. Nr.1</vt:lpstr>
      <vt:lpstr>Ūdensvada_būvniecība</vt:lpstr>
      <vt:lpstr>Sheet1</vt:lpstr>
      <vt:lpstr>'Kopsav. Nr.1'!Drukas_apgabals</vt:lpstr>
      <vt:lpstr>koptame!Drukas_apgabals</vt:lpstr>
      <vt:lpstr>Ūdensvada_būvniecība!Drukas_apgabals</vt:lpstr>
      <vt:lpstr>Ūdensvada_būvniecība!Drukāt_virsrakstus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Ilgonis</cp:lastModifiedBy>
  <cp:lastPrinted>2026-05-28T08:59:23Z</cp:lastPrinted>
  <dcterms:created xsi:type="dcterms:W3CDTF">2011-06-30T09:19:11Z</dcterms:created>
  <dcterms:modified xsi:type="dcterms:W3CDTF">2026-06-09T06:33:06Z</dcterms:modified>
</cp:coreProperties>
</file>